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pdeor1\Desktop\POA 2021 AGOSTO\Glosa\"/>
    </mc:Choice>
  </mc:AlternateContent>
  <bookViews>
    <workbookView xWindow="0" yWindow="0" windowWidth="24000" windowHeight="9135" activeTab="2"/>
  </bookViews>
  <sheets>
    <sheet name="Hoja1" sheetId="3" r:id="rId1"/>
    <sheet name="POA 2020" sheetId="2" r:id="rId2"/>
    <sheet name="PLANEACION POA 2021" sheetId="5" r:id="rId3"/>
  </sheets>
  <calcPr calcId="152511"/>
</workbook>
</file>

<file path=xl/calcChain.xml><?xml version="1.0" encoding="utf-8"?>
<calcChain xmlns="http://schemas.openxmlformats.org/spreadsheetml/2006/main">
  <c r="AM70" i="5" l="1"/>
  <c r="AI70" i="5" l="1"/>
  <c r="AE70" i="5"/>
  <c r="AA70" i="5" l="1"/>
  <c r="W70" i="5"/>
  <c r="S70" i="5"/>
  <c r="BE70" i="5" l="1"/>
  <c r="BE70" i="2" l="1"/>
  <c r="BF70" i="2" s="1"/>
</calcChain>
</file>

<file path=xl/sharedStrings.xml><?xml version="1.0" encoding="utf-8"?>
<sst xmlns="http://schemas.openxmlformats.org/spreadsheetml/2006/main" count="201" uniqueCount="82">
  <si>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</si>
  <si>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</si>
  <si>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</si>
  <si>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</si>
  <si>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</si>
  <si>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</si>
  <si>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</si>
  <si>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</si>
  <si>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</si>
  <si>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</si>
  <si>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</si>
  <si>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</si>
  <si>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</si>
  <si>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</si>
  <si>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</si>
  <si>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</si>
  <si>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</si>
  <si>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</si>
  <si>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>P=</t>
  </si>
  <si>
    <t xml:space="preserve">Programado </t>
  </si>
  <si>
    <t>R=</t>
  </si>
  <si>
    <t>Realizado</t>
  </si>
  <si>
    <t>V= Vacaciones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</si>
  <si>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</si>
  <si>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</si>
  <si>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 xml:space="preserve">META: </t>
  </si>
  <si>
    <t>UNIDAD DE MEDIDA: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</si>
  <si>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</si>
  <si>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</si>
  <si>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</si>
  <si>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</si>
  <si>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</si>
  <si>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</si>
  <si>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</si>
  <si>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</si>
  <si>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</si>
  <si>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</si>
  <si>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</si>
  <si>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>META 2019</t>
  </si>
  <si>
    <t xml:space="preserve">SELLO DE LA DEPENDENCIA </t>
  </si>
  <si>
    <t>SELLO DE LA DEPENDENCIA</t>
  </si>
  <si>
    <t>INDICADOR:</t>
  </si>
  <si>
    <t>PORCENTAJE</t>
  </si>
  <si>
    <t>ÁREA RESPONSABLE: DIRECCIÓN DE GLOSA</t>
  </si>
  <si>
    <t>RESULTADO:CONTAR CON LAS POLIZAS DE MANERA EFICAZ Y EFICIENTE POR PARTE DE LAS DEPENDENCIAS ENCARGADAS Y DAR PRONTA SOLUCIÓN DE INFORMACIÓN A QUIENES LO SOLICITEN EVITANDO INCURRIR EN RESPONSABILIDADES</t>
  </si>
  <si>
    <t>REQUERIR A LAS DEPENDENCIAS DE LA ADMINISTRACIÓN MUNICIPAL INVOLUCRADAS, CUMPLAN CON SUSFUNCIONES DE MANERA EFICAZ Y ORGANIZADA</t>
  </si>
  <si>
    <t>INTEGRACIÓN EFICAZ DE LAS POLIZAS PARA FACILITAR SU MANEJO Y CONSULTA</t>
  </si>
  <si>
    <t>RECEPCIÓN Y REVISIÓN DE POLIZAS DE INGRESOS</t>
  </si>
  <si>
    <t>RECEPCIÓN Y REVISIÓN DE POLIZAS DE EGRESOS</t>
  </si>
  <si>
    <t>ARCHIVO DE POLIZAS</t>
  </si>
  <si>
    <t>POLIZAS DE EGRESOS E INGRESOS,RESGUARDADAS Y CLASIFICADAS POR LA DIRECCIÓN DE GLOSA</t>
  </si>
  <si>
    <t>NUMERO DE POLIZAS DE INGRESOS Y EGRESOS RECIBIDOS</t>
  </si>
  <si>
    <t>POLIZAS</t>
  </si>
  <si>
    <t>PROGRAMA: RESGUARDO Y CONTROL DE POLIZAS DE INGRESOS Y EGRESOS</t>
  </si>
  <si>
    <t>EJE DE GOBIERNO:  DESARROLLO HUMANO</t>
  </si>
  <si>
    <t>OBJETIVO: IMPLEMENTAR ESTRATEGIAS DE PROGRAMAS</t>
  </si>
  <si>
    <t xml:space="preserve">LÍNEA DE ACCIÓN: IMPLEMENTAR PROGRAMAS PARA SU CORRECTA APLICACIÓN </t>
  </si>
  <si>
    <t>DIRECTOR DE GLOSA</t>
  </si>
  <si>
    <t>TESORERO MUNICIPAL</t>
  </si>
  <si>
    <t>JUAN CARLOS GARCIA NIETO</t>
  </si>
  <si>
    <t xml:space="preserve">ee </t>
  </si>
  <si>
    <t>PROGRAMA OPERATIVO ANUAL (POA) 2020 GLOSA</t>
  </si>
  <si>
    <t xml:space="preserve">   C.P HUMBERTO RAZO ARTEAGA</t>
  </si>
  <si>
    <r>
      <t xml:space="preserve">FECHA DE INICIO: </t>
    </r>
    <r>
      <rPr>
        <sz val="12"/>
        <color theme="1"/>
        <rFont val="Arial"/>
        <family val="2"/>
      </rPr>
      <t>ENERO 2020</t>
    </r>
  </si>
  <si>
    <r>
      <rPr>
        <b/>
        <sz val="12"/>
        <color theme="1"/>
        <rFont val="Arial"/>
        <family val="2"/>
      </rPr>
      <t>FECHA DE TÉRMINO:</t>
    </r>
    <r>
      <rPr>
        <sz val="12"/>
        <color theme="1"/>
        <rFont val="Arial"/>
        <family val="2"/>
      </rPr>
      <t xml:space="preserve">  DICIEMBRE 2020</t>
    </r>
  </si>
  <si>
    <t xml:space="preserve">POSIBLES RIESGOS EN LA EJECUCIÓN.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</si>
  <si>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C.P.OFELIA BECERRA G </t>
  </si>
  <si>
    <t xml:space="preserve"> </t>
  </si>
  <si>
    <t>CP ANTONIO JIMENEZ HERNANDEZ</t>
  </si>
  <si>
    <t>ROBERTO GONZALEZ SANTA ROSA  Y LORENA MENCHACA</t>
  </si>
  <si>
    <t>C.P ANTONIO JIMENEZ HERNANDEZ</t>
  </si>
  <si>
    <t>AVANCE DE AGOSTO DICIEMBRE 2020</t>
  </si>
  <si>
    <r>
      <t xml:space="preserve">FECHA DE INICIO: </t>
    </r>
    <r>
      <rPr>
        <sz val="12"/>
        <color theme="1"/>
        <rFont val="Arial"/>
        <family val="2"/>
      </rPr>
      <t>ENERO 2021</t>
    </r>
  </si>
  <si>
    <r>
      <rPr>
        <b/>
        <sz val="12"/>
        <color theme="1"/>
        <rFont val="Arial"/>
        <family val="2"/>
      </rPr>
      <t>FECHA DE TÉRMINO:</t>
    </r>
    <r>
      <rPr>
        <sz val="12"/>
        <color theme="1"/>
        <rFont val="Arial"/>
        <family val="2"/>
      </rPr>
      <t xml:space="preserve">  DICIEMBRE 2021</t>
    </r>
  </si>
  <si>
    <t>PROGRAMA OPERATIVO ANUAL (POA) 2021 GLOSA</t>
  </si>
  <si>
    <t xml:space="preserve"> ANGELICA GUADALUPE GONZALEZ G.</t>
  </si>
  <si>
    <t>ANGELICA GUADALUPE GONZALEZ G.</t>
  </si>
  <si>
    <t>DIRECTORA DE GLOSA</t>
  </si>
  <si>
    <t>META 2021</t>
  </si>
  <si>
    <t>C.P OFELIA BECERRA GARCIA</t>
  </si>
  <si>
    <t>NÚMERO DE POLIZAS DE INGRESOS Y EGRESOS RECIBIDOS</t>
  </si>
  <si>
    <t>PROGRAMACIÓN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</si>
</sst>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Arial"/>
      <family val="2"/>
    </font>
    <font>
      <sz val="12"/>
      <color theme="3" tint="-0.249977111117893"/>
      <name val="Arial"/>
      <family val="2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5"/>
      <color theme="0"/>
      <name val="Calibri"/>
      <family val="2"/>
      <scheme val="minor"/>
    </font>
    <font>
      <sz val="12"/>
      <color theme="0" tint="-0.34998626667073579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1" xfId="0" applyFont="1" applyFill="1" applyBorder="1" applyAlignment="1"/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4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7" borderId="0" xfId="0" applyFont="1" applyFill="1" applyAlignment="1">
      <alignment horizontal="center"/>
    </xf>
    <xf numFmtId="0" fontId="3" fillId="5" borderId="0" xfId="0" applyFont="1" applyFill="1"/>
    <xf numFmtId="0" fontId="1" fillId="8" borderId="0" xfId="0" applyFont="1" applyFill="1"/>
    <xf numFmtId="0" fontId="3" fillId="9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11" borderId="0" xfId="0" applyFont="1" applyFill="1"/>
    <xf numFmtId="0" fontId="1" fillId="12" borderId="0" xfId="0" applyFont="1" applyFill="1"/>
    <xf numFmtId="0" fontId="3" fillId="0" borderId="0" xfId="0" applyFont="1" applyAlignment="1"/>
    <xf numFmtId="0" fontId="3" fillId="0" borderId="0" xfId="0" applyFont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/>
    </xf>
    <xf numFmtId="0" fontId="1" fillId="13" borderId="0" xfId="0" applyFont="1" applyFill="1"/>
    <xf numFmtId="0" fontId="3" fillId="13" borderId="16" xfId="0" applyFont="1" applyFill="1" applyBorder="1"/>
    <xf numFmtId="0" fontId="3" fillId="13" borderId="8" xfId="0" applyFont="1" applyFill="1" applyBorder="1"/>
    <xf numFmtId="0" fontId="3" fillId="13" borderId="7" xfId="0" applyFont="1" applyFill="1" applyBorder="1"/>
    <xf numFmtId="0" fontId="3" fillId="13" borderId="38" xfId="0" applyFont="1" applyFill="1" applyBorder="1"/>
    <xf numFmtId="0" fontId="3" fillId="13" borderId="30" xfId="0" applyFont="1" applyFill="1" applyBorder="1"/>
    <xf numFmtId="0" fontId="3" fillId="14" borderId="7" xfId="0" applyFont="1" applyFill="1" applyBorder="1"/>
    <xf numFmtId="0" fontId="3" fillId="14" borderId="30" xfId="0" applyFont="1" applyFill="1" applyBorder="1"/>
    <xf numFmtId="0" fontId="10" fillId="0" borderId="0" xfId="0" applyFont="1" applyAlignment="1"/>
    <xf numFmtId="0" fontId="10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/>
    <xf numFmtId="0" fontId="15" fillId="13" borderId="45" xfId="0" applyFont="1" applyFill="1" applyBorder="1"/>
    <xf numFmtId="0" fontId="8" fillId="13" borderId="45" xfId="0" applyFont="1" applyFill="1" applyBorder="1"/>
    <xf numFmtId="0" fontId="3" fillId="13" borderId="45" xfId="0" applyFont="1" applyFill="1" applyBorder="1"/>
    <xf numFmtId="0" fontId="3" fillId="14" borderId="45" xfId="0" applyFont="1" applyFill="1" applyBorder="1"/>
    <xf numFmtId="0" fontId="1" fillId="12" borderId="7" xfId="0" applyFont="1" applyFill="1" applyBorder="1"/>
    <xf numFmtId="0" fontId="1" fillId="14" borderId="7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Fill="1" applyBorder="1"/>
    <xf numFmtId="0" fontId="25" fillId="14" borderId="7" xfId="0" applyFont="1" applyFill="1" applyBorder="1"/>
    <xf numFmtId="0" fontId="21" fillId="0" borderId="36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3" fontId="3" fillId="6" borderId="3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3" fillId="9" borderId="30" xfId="0" applyFont="1" applyFill="1" applyBorder="1" applyAlignment="1">
      <alignment horizontal="center" vertical="center" wrapText="1"/>
    </xf>
    <xf numFmtId="3" fontId="3" fillId="9" borderId="30" xfId="0" applyNumberFormat="1" applyFont="1" applyFill="1" applyBorder="1" applyAlignment="1">
      <alignment horizontal="center"/>
    </xf>
    <xf numFmtId="0" fontId="3" fillId="9" borderId="3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9" fontId="3" fillId="0" borderId="43" xfId="0" applyNumberFormat="1" applyFont="1" applyBorder="1" applyAlignment="1">
      <alignment horizontal="center"/>
    </xf>
    <xf numFmtId="0" fontId="6" fillId="3" borderId="43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3" fontId="3" fillId="6" borderId="44" xfId="0" applyNumberFormat="1" applyFont="1" applyFill="1" applyBorder="1" applyAlignment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3" fontId="3" fillId="9" borderId="46" xfId="0" applyNumberFormat="1" applyFont="1" applyFill="1" applyBorder="1" applyAlignment="1">
      <alignment horizontal="center" wrapText="1"/>
    </xf>
    <xf numFmtId="0" fontId="3" fillId="9" borderId="37" xfId="0" applyFont="1" applyFill="1" applyBorder="1" applyAlignment="1">
      <alignment horizontal="center" wrapText="1"/>
    </xf>
    <xf numFmtId="0" fontId="3" fillId="9" borderId="47" xfId="0" applyFont="1" applyFill="1" applyBorder="1" applyAlignment="1">
      <alignment horizontal="center" wrapText="1"/>
    </xf>
    <xf numFmtId="0" fontId="3" fillId="9" borderId="48" xfId="0" applyFont="1" applyFill="1" applyBorder="1" applyAlignment="1">
      <alignment horizontal="center" wrapText="1"/>
    </xf>
    <xf numFmtId="0" fontId="3" fillId="9" borderId="36" xfId="0" applyFont="1" applyFill="1" applyBorder="1" applyAlignment="1">
      <alignment horizontal="center" wrapText="1"/>
    </xf>
    <xf numFmtId="0" fontId="3" fillId="9" borderId="26" xfId="0" applyFont="1" applyFill="1" applyBorder="1" applyAlignment="1">
      <alignment horizontal="center" wrapText="1"/>
    </xf>
    <xf numFmtId="0" fontId="24" fillId="10" borderId="0" xfId="0" applyFont="1" applyFill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4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2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0" fillId="0" borderId="40" xfId="0" applyFont="1" applyBorder="1" applyAlignment="1">
      <alignment horizontal="left" vertical="center" wrapText="1"/>
    </xf>
    <xf numFmtId="0" fontId="20" fillId="0" borderId="41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/>
    </xf>
    <xf numFmtId="0" fontId="7" fillId="10" borderId="9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0" fillId="0" borderId="27" xfId="0" applyFont="1" applyBorder="1" applyAlignment="1">
      <alignment horizontal="left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20" fillId="0" borderId="28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20" fillId="0" borderId="27" xfId="0" applyFont="1" applyBorder="1" applyAlignment="1">
      <alignment vertical="center" wrapText="1"/>
    </xf>
    <xf numFmtId="0" fontId="1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0" fillId="4" borderId="25" xfId="0" applyFont="1" applyFill="1" applyBorder="1" applyAlignment="1">
      <alignment horizontal="left" wrapText="1"/>
    </xf>
    <xf numFmtId="0" fontId="20" fillId="4" borderId="26" xfId="0" applyFont="1" applyFill="1" applyBorder="1" applyAlignment="1">
      <alignment horizontal="left" wrapText="1"/>
    </xf>
    <xf numFmtId="3" fontId="2" fillId="0" borderId="22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9" fontId="3" fillId="0" borderId="49" xfId="0" applyNumberFormat="1" applyFont="1" applyBorder="1" applyAlignment="1">
      <alignment horizontal="center"/>
    </xf>
    <xf numFmtId="9" fontId="3" fillId="0" borderId="50" xfId="0" applyNumberFormat="1" applyFont="1" applyBorder="1" applyAlignment="1">
      <alignment horizontal="center"/>
    </xf>
    <xf numFmtId="9" fontId="3" fillId="0" borderId="5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  <color rgb="FF571B28"/>
      <color rgb="FF4E2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1155701</xdr:colOff>
      <xdr:row>12</xdr:row>
      <xdr:rowOff>12196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1" y="905434"/>
          <a:ext cx="1371600" cy="16721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8</xdr:col>
      <xdr:colOff>101600</xdr:colOff>
      <xdr:row>10</xdr:row>
      <xdr:rowOff>190500</xdr:rowOff>
    </xdr:to>
    <xdr:pic>
      <xdr:nvPicPr>
        <xdr:cNvPr id="9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128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1155701</xdr:colOff>
      <xdr:row>12</xdr:row>
      <xdr:rowOff>12196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03676" y="892734"/>
          <a:ext cx="1368425" cy="166263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8</xdr:col>
      <xdr:colOff>101600</xdr:colOff>
      <xdr:row>10</xdr:row>
      <xdr:rowOff>190500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00100"/>
          <a:ext cx="4826000" cy="1533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>
      <selection activeCell="C8" sqref="C8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2:BF130"/>
  <sheetViews>
    <sheetView topLeftCell="A22" zoomScale="75" zoomScaleNormal="75" workbookViewId="0">
      <selection activeCell="E28" sqref="E28"/>
    </sheetView>
  </sheetViews>
  <sheetFormatPr baseColWidth="10" defaultColWidth="11.42578125" defaultRowHeight="15.75" x14ac:dyDescent="0.25"/>
  <cols>
    <col min="1" max="1" width="11.42578125" style="2"/>
    <col min="2" max="2" width="7.140625" style="2" customWidth="1"/>
    <col min="3" max="3" width="45.5703125" style="2" customWidth="1"/>
    <col min="4" max="4" width="3.85546875" style="2" customWidth="1"/>
    <col min="5" max="56" width="3.5703125" style="2" customWidth="1"/>
    <col min="57" max="57" width="23.5703125" style="2" customWidth="1"/>
    <col min="58" max="58" width="16.42578125" style="2" customWidth="1"/>
    <col min="59" max="16384" width="11.42578125" style="2"/>
  </cols>
  <sheetData>
    <row r="2" spans="2:57" x14ac:dyDescent="0.25">
      <c r="L2" s="12"/>
    </row>
    <row r="4" spans="2:57" x14ac:dyDescent="0.25">
      <c r="C4" s="137"/>
    </row>
    <row r="5" spans="2:57" x14ac:dyDescent="0.25">
      <c r="C5" s="137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BC5" s="103"/>
      <c r="BD5" s="103"/>
      <c r="BE5" s="103"/>
    </row>
    <row r="6" spans="2:57" ht="20.25" x14ac:dyDescent="0.3">
      <c r="C6" s="137"/>
      <c r="O6" s="18"/>
      <c r="P6" s="18"/>
      <c r="Q6" s="18"/>
      <c r="R6" s="18"/>
      <c r="S6" s="18"/>
      <c r="T6" s="74" t="s">
        <v>37</v>
      </c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18"/>
      <c r="AS6" s="18"/>
      <c r="AT6" s="18"/>
      <c r="AU6" s="18"/>
      <c r="AV6" s="18"/>
      <c r="BC6" s="103"/>
      <c r="BD6" s="103"/>
      <c r="BE6" s="103"/>
    </row>
    <row r="7" spans="2:57" ht="18" customHeight="1" x14ac:dyDescent="0.3">
      <c r="C7" s="137"/>
      <c r="O7" s="18"/>
      <c r="P7" s="18"/>
      <c r="Q7" s="18"/>
      <c r="R7" s="18"/>
      <c r="S7" s="18"/>
      <c r="T7" s="34"/>
      <c r="U7" s="35"/>
      <c r="V7" s="35"/>
      <c r="W7" s="74" t="s">
        <v>35</v>
      </c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35"/>
      <c r="AP7" s="35"/>
      <c r="AQ7" s="34"/>
      <c r="AR7" s="18"/>
      <c r="AS7" s="18"/>
      <c r="AT7" s="18"/>
      <c r="AU7" s="18"/>
      <c r="AV7" s="18"/>
      <c r="BC7" s="103"/>
      <c r="BD7" s="103"/>
      <c r="BE7" s="103"/>
    </row>
    <row r="8" spans="2:57" ht="18" customHeight="1" x14ac:dyDescent="0.3">
      <c r="C8" s="137"/>
      <c r="O8" s="18"/>
      <c r="P8" s="18"/>
      <c r="Q8" s="18"/>
      <c r="R8" s="18"/>
      <c r="S8" s="18"/>
      <c r="T8" s="34"/>
      <c r="U8" s="35"/>
      <c r="V8" s="35"/>
      <c r="W8" s="74" t="s">
        <v>36</v>
      </c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35"/>
      <c r="AP8" s="35"/>
      <c r="AQ8" s="34"/>
      <c r="AR8" s="18"/>
      <c r="AS8" s="18"/>
      <c r="AT8" s="18"/>
      <c r="AU8" s="18"/>
      <c r="AV8" s="18"/>
      <c r="BC8" s="103"/>
      <c r="BD8" s="103"/>
      <c r="BE8" s="103"/>
    </row>
    <row r="9" spans="2:57" ht="18" customHeight="1" x14ac:dyDescent="0.25">
      <c r="C9" s="137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BC9" s="103"/>
      <c r="BD9" s="103"/>
      <c r="BE9" s="103"/>
    </row>
    <row r="10" spans="2:57" x14ac:dyDescent="0.25">
      <c r="C10" s="13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03"/>
      <c r="AD10" s="103"/>
      <c r="AE10" s="103"/>
      <c r="AF10" s="103"/>
      <c r="AG10" s="103"/>
      <c r="AH10" s="103"/>
      <c r="AI10" s="103"/>
      <c r="AJ10" s="103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BC10" s="103"/>
      <c r="BD10" s="103"/>
      <c r="BE10" s="103"/>
    </row>
    <row r="11" spans="2:57" x14ac:dyDescent="0.25">
      <c r="C11" s="137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BC11" s="103"/>
      <c r="BD11" s="103"/>
      <c r="BE11" s="103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103"/>
      <c r="BD12" s="103"/>
      <c r="BE12" s="103"/>
    </row>
    <row r="13" spans="2:57" x14ac:dyDescent="0.25">
      <c r="C13" s="2" t="s">
        <v>71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73" t="s">
        <v>61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</row>
    <row r="15" spans="2:57" ht="16.5" thickBo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</row>
    <row r="16" spans="2:57" x14ac:dyDescent="0.25">
      <c r="B16" s="81" t="s">
        <v>54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3"/>
    </row>
    <row r="17" spans="2:57" ht="16.5" thickBot="1" x14ac:dyDescent="0.3">
      <c r="B17" s="84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6"/>
    </row>
    <row r="18" spans="2:57" ht="33.75" customHeight="1" thickBot="1" x14ac:dyDescent="0.3">
      <c r="B18" s="87" t="s">
        <v>55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9"/>
    </row>
    <row r="19" spans="2:57" ht="35.25" customHeight="1" thickBot="1" x14ac:dyDescent="0.3">
      <c r="B19" s="87" t="s">
        <v>56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9"/>
    </row>
    <row r="20" spans="2:57" ht="31.5" customHeight="1" thickBot="1" x14ac:dyDescent="0.3">
      <c r="B20" s="87" t="s">
        <v>53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1"/>
    </row>
    <row r="21" spans="2:57" ht="54.75" customHeight="1" thickBot="1" x14ac:dyDescent="0.3">
      <c r="B21" s="87" t="s">
        <v>41</v>
      </c>
      <c r="C21" s="89"/>
      <c r="D21" s="87" t="s">
        <v>51</v>
      </c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9"/>
      <c r="S21" s="87" t="s">
        <v>25</v>
      </c>
      <c r="T21" s="88"/>
      <c r="U21" s="88"/>
      <c r="V21" s="89"/>
      <c r="W21" s="142">
        <v>22200</v>
      </c>
      <c r="X21" s="101"/>
      <c r="Y21" s="101"/>
      <c r="Z21" s="101"/>
      <c r="AA21" s="101"/>
      <c r="AB21" s="101"/>
      <c r="AC21" s="102"/>
      <c r="AD21" s="87" t="s">
        <v>26</v>
      </c>
      <c r="AE21" s="88"/>
      <c r="AF21" s="88"/>
      <c r="AG21" s="88"/>
      <c r="AH21" s="89"/>
      <c r="AI21" s="100" t="s">
        <v>52</v>
      </c>
      <c r="AJ21" s="101"/>
      <c r="AK21" s="101"/>
      <c r="AL21" s="101"/>
      <c r="AM21" s="101"/>
      <c r="AN21" s="101"/>
      <c r="AO21" s="101"/>
      <c r="AP21" s="101"/>
      <c r="AQ21" s="102"/>
      <c r="AR21" s="143" t="s">
        <v>23</v>
      </c>
      <c r="AS21" s="144"/>
      <c r="AT21" s="144"/>
      <c r="AU21" s="144"/>
      <c r="AV21" s="144"/>
      <c r="AW21" s="144"/>
      <c r="AX21" s="144"/>
      <c r="AY21" s="145"/>
      <c r="AZ21" s="107" t="s">
        <v>50</v>
      </c>
      <c r="BA21" s="108"/>
      <c r="BB21" s="108"/>
      <c r="BC21" s="108"/>
      <c r="BD21" s="108"/>
      <c r="BE21" s="109"/>
    </row>
    <row r="22" spans="2:57" ht="33.75" customHeight="1" thickBot="1" x14ac:dyDescent="0.3">
      <c r="B22" s="87" t="s">
        <v>44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9"/>
    </row>
    <row r="23" spans="2:57" ht="26.25" customHeight="1" thickBot="1" x14ac:dyDescent="0.3">
      <c r="B23" s="118" t="s">
        <v>43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20"/>
    </row>
    <row r="24" spans="2:57" ht="32.25" customHeight="1" thickBot="1" x14ac:dyDescent="0.3">
      <c r="B24" s="118" t="s">
        <v>63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20"/>
      <c r="Z24" s="121" t="s">
        <v>64</v>
      </c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3"/>
    </row>
    <row r="25" spans="2:57" ht="32.25" customHeight="1" x14ac:dyDescent="0.25">
      <c r="B25" s="110" t="s">
        <v>0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2"/>
    </row>
    <row r="26" spans="2:57" ht="16.5" customHeight="1" thickBot="1" x14ac:dyDescent="0.3">
      <c r="B26" s="3" t="s">
        <v>1</v>
      </c>
      <c r="C26" s="21" t="s">
        <v>2</v>
      </c>
      <c r="D26" s="22"/>
      <c r="E26" s="77" t="s">
        <v>3</v>
      </c>
      <c r="F26" s="77"/>
      <c r="G26" s="77"/>
      <c r="H26" s="78"/>
      <c r="I26" s="79" t="s">
        <v>4</v>
      </c>
      <c r="J26" s="77"/>
      <c r="K26" s="77"/>
      <c r="L26" s="78"/>
      <c r="M26" s="79" t="s">
        <v>5</v>
      </c>
      <c r="N26" s="77"/>
      <c r="O26" s="77"/>
      <c r="P26" s="78"/>
      <c r="Q26" s="79" t="s">
        <v>6</v>
      </c>
      <c r="R26" s="77"/>
      <c r="S26" s="77"/>
      <c r="T26" s="77"/>
      <c r="U26" s="78"/>
      <c r="V26" s="79" t="s">
        <v>7</v>
      </c>
      <c r="W26" s="77"/>
      <c r="X26" s="77"/>
      <c r="Y26" s="78"/>
      <c r="Z26" s="79" t="s">
        <v>8</v>
      </c>
      <c r="AA26" s="77"/>
      <c r="AB26" s="77"/>
      <c r="AC26" s="78"/>
      <c r="AD26" s="79" t="s">
        <v>9</v>
      </c>
      <c r="AE26" s="77"/>
      <c r="AF26" s="77"/>
      <c r="AG26" s="77"/>
      <c r="AH26" s="78"/>
      <c r="AI26" s="79" t="s">
        <v>10</v>
      </c>
      <c r="AJ26" s="77"/>
      <c r="AK26" s="77"/>
      <c r="AL26" s="78"/>
      <c r="AM26" s="79" t="s">
        <v>11</v>
      </c>
      <c r="AN26" s="77"/>
      <c r="AO26" s="77"/>
      <c r="AP26" s="78"/>
      <c r="AQ26" s="79" t="s">
        <v>12</v>
      </c>
      <c r="AR26" s="77"/>
      <c r="AS26" s="77"/>
      <c r="AT26" s="77"/>
      <c r="AU26" s="78"/>
      <c r="AV26" s="79" t="s">
        <v>13</v>
      </c>
      <c r="AW26" s="77"/>
      <c r="AX26" s="77"/>
      <c r="AY26" s="78"/>
      <c r="AZ26" s="79" t="s">
        <v>14</v>
      </c>
      <c r="BA26" s="77"/>
      <c r="BB26" s="77"/>
      <c r="BC26" s="77"/>
      <c r="BD26" s="78"/>
      <c r="BE26" s="20" t="s">
        <v>15</v>
      </c>
    </row>
    <row r="27" spans="2:57" ht="30" customHeight="1" thickBot="1" x14ac:dyDescent="0.3">
      <c r="B27" s="138">
        <v>1</v>
      </c>
      <c r="C27" s="140" t="s">
        <v>45</v>
      </c>
      <c r="D27" s="4" t="s">
        <v>16</v>
      </c>
      <c r="E27" s="36"/>
      <c r="F27" s="36"/>
      <c r="G27" s="36"/>
      <c r="H27" s="24"/>
      <c r="I27" s="36"/>
      <c r="J27" s="37"/>
      <c r="K27" s="37"/>
      <c r="L27" s="37"/>
      <c r="M27" s="37"/>
      <c r="N27" s="37"/>
      <c r="O27" s="37"/>
      <c r="P27" s="37"/>
      <c r="Q27" s="37"/>
      <c r="R27" s="38"/>
      <c r="S27" s="39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9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25"/>
      <c r="AW27" s="25"/>
      <c r="AX27" s="25"/>
      <c r="AY27" s="25"/>
      <c r="AZ27" s="25"/>
      <c r="BA27" s="25"/>
      <c r="BB27" s="25"/>
      <c r="BC27" s="25"/>
      <c r="BD27" s="26"/>
      <c r="BE27" s="75" t="s">
        <v>68</v>
      </c>
    </row>
    <row r="28" spans="2:57" ht="47.25" customHeight="1" thickBot="1" x14ac:dyDescent="0.3">
      <c r="B28" s="139"/>
      <c r="C28" s="141"/>
      <c r="D28" s="5" t="s">
        <v>17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1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39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76"/>
    </row>
    <row r="29" spans="2:57" ht="30" customHeight="1" x14ac:dyDescent="0.25">
      <c r="B29" s="113">
        <v>2</v>
      </c>
      <c r="C29" s="115" t="s">
        <v>48</v>
      </c>
      <c r="D29" s="6" t="s">
        <v>16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30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30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8"/>
      <c r="BE29" s="75" t="s">
        <v>66</v>
      </c>
    </row>
    <row r="30" spans="2:57" ht="30" customHeight="1" thickBot="1" x14ac:dyDescent="0.3">
      <c r="B30" s="114"/>
      <c r="C30" s="115"/>
      <c r="D30" s="6" t="s">
        <v>17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3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3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76"/>
    </row>
    <row r="31" spans="2:57" ht="30" customHeight="1" x14ac:dyDescent="0.25">
      <c r="B31" s="113">
        <v>3</v>
      </c>
      <c r="C31" s="134" t="s">
        <v>47</v>
      </c>
      <c r="D31" s="9" t="s">
        <v>16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30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30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8"/>
      <c r="BE31" s="75" t="s">
        <v>66</v>
      </c>
    </row>
    <row r="32" spans="2:57" ht="30" customHeight="1" thickBot="1" x14ac:dyDescent="0.3">
      <c r="B32" s="133"/>
      <c r="C32" s="135"/>
      <c r="D32" s="9" t="s">
        <v>17</v>
      </c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3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3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76"/>
    </row>
    <row r="33" spans="2:57" ht="30" customHeight="1" x14ac:dyDescent="0.25">
      <c r="B33" s="113">
        <v>4</v>
      </c>
      <c r="C33" s="136" t="s">
        <v>46</v>
      </c>
      <c r="D33" s="9" t="s">
        <v>16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30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30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8"/>
      <c r="BE33" s="75" t="s">
        <v>59</v>
      </c>
    </row>
    <row r="34" spans="2:57" ht="30" customHeight="1" thickBot="1" x14ac:dyDescent="0.3">
      <c r="B34" s="133"/>
      <c r="C34" s="136"/>
      <c r="D34" s="9" t="s">
        <v>17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3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3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76"/>
    </row>
    <row r="35" spans="2:57" ht="30" customHeight="1" x14ac:dyDescent="0.25">
      <c r="B35" s="133">
        <v>5</v>
      </c>
      <c r="C35" s="104" t="s">
        <v>49</v>
      </c>
      <c r="D35" s="23" t="s">
        <v>16</v>
      </c>
      <c r="E35" s="29"/>
      <c r="F35" s="29"/>
      <c r="G35" s="29" t="s">
        <v>67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31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31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8"/>
      <c r="BE35" s="75" t="s">
        <v>69</v>
      </c>
    </row>
    <row r="36" spans="2:57" ht="30" customHeight="1" thickBot="1" x14ac:dyDescent="0.3">
      <c r="B36" s="114"/>
      <c r="C36" s="105"/>
      <c r="D36" s="23" t="s">
        <v>17</v>
      </c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3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3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76"/>
    </row>
    <row r="37" spans="2:57" x14ac:dyDescent="0.25">
      <c r="B37" s="124" t="s">
        <v>65</v>
      </c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6"/>
    </row>
    <row r="38" spans="2:57" x14ac:dyDescent="0.25">
      <c r="B38" s="127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9"/>
    </row>
    <row r="39" spans="2:57" ht="12.75" customHeight="1" thickBot="1" x14ac:dyDescent="0.3">
      <c r="B39" s="130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2"/>
    </row>
    <row r="40" spans="2:57" ht="18" x14ac:dyDescent="0.25">
      <c r="D40" s="13"/>
      <c r="E40" s="8" t="s">
        <v>18</v>
      </c>
      <c r="F40" s="44" t="s">
        <v>19</v>
      </c>
      <c r="G40" s="45"/>
      <c r="H40" s="45"/>
      <c r="I40" s="45"/>
      <c r="J40" s="45"/>
    </row>
    <row r="41" spans="2:57" x14ac:dyDescent="0.25">
      <c r="C41" s="1"/>
      <c r="D41" s="1"/>
      <c r="E41" s="1"/>
      <c r="F41" s="1"/>
      <c r="G41" s="1"/>
      <c r="H41" s="1"/>
      <c r="I41" s="1"/>
      <c r="J41" s="1"/>
    </row>
    <row r="42" spans="2:57" ht="18" x14ac:dyDescent="0.25">
      <c r="D42" s="17"/>
      <c r="E42" s="8" t="s">
        <v>20</v>
      </c>
      <c r="F42" s="54" t="s">
        <v>21</v>
      </c>
      <c r="G42" s="80"/>
      <c r="H42" s="80"/>
      <c r="I42" s="80"/>
      <c r="J42" s="80"/>
      <c r="K42" s="1"/>
    </row>
    <row r="43" spans="2:57" ht="18.75" x14ac:dyDescent="0.3">
      <c r="C43" s="1"/>
      <c r="D43" s="1"/>
      <c r="E43" s="1"/>
      <c r="F43" s="1"/>
      <c r="G43" s="1"/>
      <c r="H43" s="1"/>
      <c r="I43" s="1"/>
      <c r="J43" s="1"/>
      <c r="K43" s="1"/>
      <c r="Q43" s="7" t="s">
        <v>24</v>
      </c>
    </row>
    <row r="44" spans="2:57" ht="18.75" x14ac:dyDescent="0.3">
      <c r="C44" s="1"/>
      <c r="D44" s="16"/>
      <c r="E44" s="7" t="s">
        <v>22</v>
      </c>
      <c r="K44" s="1"/>
    </row>
    <row r="45" spans="2:57" x14ac:dyDescent="0.25">
      <c r="C45" s="1"/>
      <c r="K45" s="1"/>
    </row>
    <row r="46" spans="2:57" x14ac:dyDescent="0.25">
      <c r="C46" s="1"/>
      <c r="K46" s="1"/>
    </row>
    <row r="47" spans="2:57" x14ac:dyDescent="0.25">
      <c r="C47" s="1"/>
      <c r="K47" s="1"/>
    </row>
    <row r="50" spans="2:57" ht="21" x14ac:dyDescent="0.35">
      <c r="C50" s="48" t="s">
        <v>70</v>
      </c>
      <c r="D50" s="48"/>
      <c r="E50" s="48"/>
      <c r="F50" s="19"/>
      <c r="G50" s="1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06" t="s">
        <v>62</v>
      </c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19"/>
      <c r="AV50" s="19"/>
      <c r="AW50" s="19"/>
      <c r="AX50" s="49"/>
      <c r="AY50" s="49"/>
      <c r="AZ50" s="49"/>
      <c r="BA50" s="49"/>
      <c r="BB50" s="49"/>
      <c r="BC50" s="49"/>
      <c r="BD50" s="49"/>
      <c r="BE50" s="49"/>
    </row>
    <row r="51" spans="2:57" ht="18.75" x14ac:dyDescent="0.3">
      <c r="C51" s="50" t="s">
        <v>57</v>
      </c>
      <c r="D51" s="50"/>
      <c r="E51" s="50"/>
      <c r="F51" s="32"/>
      <c r="G51" s="32"/>
      <c r="H51" s="50" t="s">
        <v>39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50" t="s">
        <v>58</v>
      </c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32"/>
      <c r="AT51" s="32"/>
      <c r="AU51" s="32"/>
      <c r="AV51" s="32"/>
      <c r="AW51" s="33"/>
      <c r="AX51" s="50" t="s">
        <v>40</v>
      </c>
      <c r="AY51" s="50"/>
      <c r="AZ51" s="50"/>
      <c r="BA51" s="50"/>
      <c r="BB51" s="50"/>
      <c r="BC51" s="50"/>
      <c r="BD51" s="50"/>
      <c r="BE51" s="50"/>
    </row>
    <row r="62" spans="2:57" x14ac:dyDescent="0.25">
      <c r="B62" s="92" t="s">
        <v>34</v>
      </c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</row>
    <row r="63" spans="2:57" ht="16.5" thickBot="1" x14ac:dyDescent="0.3"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</row>
    <row r="64" spans="2:57" x14ac:dyDescent="0.25">
      <c r="B64" s="94" t="s">
        <v>34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6"/>
    </row>
    <row r="65" spans="2:58" ht="16.5" thickBot="1" x14ac:dyDescent="0.3">
      <c r="B65" s="97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9"/>
    </row>
    <row r="66" spans="2:58" x14ac:dyDescent="0.25">
      <c r="B66" s="63" t="s">
        <v>27</v>
      </c>
      <c r="C66" s="63"/>
      <c r="D66" s="63" t="s">
        <v>38</v>
      </c>
      <c r="E66" s="63"/>
      <c r="F66" s="63"/>
      <c r="G66" s="63"/>
      <c r="H66" s="63"/>
      <c r="I66" s="63"/>
      <c r="J66" s="63"/>
      <c r="K66" s="63" t="s">
        <v>3</v>
      </c>
      <c r="L66" s="63"/>
      <c r="M66" s="63"/>
      <c r="N66" s="63"/>
      <c r="O66" s="63" t="s">
        <v>4</v>
      </c>
      <c r="P66" s="63"/>
      <c r="Q66" s="63"/>
      <c r="R66" s="63"/>
      <c r="S66" s="63" t="s">
        <v>5</v>
      </c>
      <c r="T66" s="63"/>
      <c r="U66" s="63"/>
      <c r="V66" s="63"/>
      <c r="W66" s="63" t="s">
        <v>6</v>
      </c>
      <c r="X66" s="63"/>
      <c r="Y66" s="63"/>
      <c r="Z66" s="63"/>
      <c r="AA66" s="63" t="s">
        <v>7</v>
      </c>
      <c r="AB66" s="63"/>
      <c r="AC66" s="63"/>
      <c r="AD66" s="63"/>
      <c r="AE66" s="63" t="s">
        <v>8</v>
      </c>
      <c r="AF66" s="63"/>
      <c r="AG66" s="63"/>
      <c r="AH66" s="63"/>
      <c r="AI66" s="63" t="s">
        <v>9</v>
      </c>
      <c r="AJ66" s="63"/>
      <c r="AK66" s="63"/>
      <c r="AL66" s="63"/>
      <c r="AM66" s="63" t="s">
        <v>10</v>
      </c>
      <c r="AN66" s="63"/>
      <c r="AO66" s="63"/>
      <c r="AP66" s="63"/>
      <c r="AQ66" s="63" t="s">
        <v>11</v>
      </c>
      <c r="AR66" s="63"/>
      <c r="AS66" s="63"/>
      <c r="AT66" s="63"/>
      <c r="AU66" s="63" t="s">
        <v>12</v>
      </c>
      <c r="AV66" s="63"/>
      <c r="AW66" s="63"/>
      <c r="AX66" s="63"/>
      <c r="AY66" s="63" t="s">
        <v>13</v>
      </c>
      <c r="AZ66" s="63"/>
      <c r="BA66" s="63"/>
      <c r="BB66" s="63"/>
      <c r="BC66" s="63" t="s">
        <v>14</v>
      </c>
      <c r="BD66" s="63"/>
      <c r="BE66" s="116" t="s">
        <v>28</v>
      </c>
      <c r="BF66" s="62" t="s">
        <v>42</v>
      </c>
    </row>
    <row r="67" spans="2:58" x14ac:dyDescent="0.25"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117"/>
      <c r="BF67" s="62"/>
    </row>
    <row r="68" spans="2:58" x14ac:dyDescent="0.25">
      <c r="B68" s="51" t="s">
        <v>51</v>
      </c>
      <c r="C68" s="51"/>
      <c r="D68" s="52">
        <v>19400</v>
      </c>
      <c r="E68" s="52"/>
      <c r="F68" s="52"/>
      <c r="G68" s="52"/>
      <c r="H68" s="52"/>
      <c r="I68" s="52"/>
      <c r="J68" s="52"/>
      <c r="K68" s="53">
        <v>1850</v>
      </c>
      <c r="L68" s="52"/>
      <c r="M68" s="52"/>
      <c r="N68" s="52"/>
      <c r="O68" s="53">
        <v>1850</v>
      </c>
      <c r="P68" s="52"/>
      <c r="Q68" s="52"/>
      <c r="R68" s="52"/>
      <c r="S68" s="53">
        <v>1850</v>
      </c>
      <c r="T68" s="52"/>
      <c r="U68" s="52"/>
      <c r="V68" s="52"/>
      <c r="W68" s="53">
        <v>1850</v>
      </c>
      <c r="X68" s="52"/>
      <c r="Y68" s="52"/>
      <c r="Z68" s="52"/>
      <c r="AA68" s="53">
        <v>1850</v>
      </c>
      <c r="AB68" s="52"/>
      <c r="AC68" s="52"/>
      <c r="AD68" s="52"/>
      <c r="AE68" s="53">
        <v>1850</v>
      </c>
      <c r="AF68" s="52"/>
      <c r="AG68" s="52"/>
      <c r="AH68" s="52"/>
      <c r="AI68" s="53">
        <v>1850</v>
      </c>
      <c r="AJ68" s="52"/>
      <c r="AK68" s="52"/>
      <c r="AL68" s="52"/>
      <c r="AM68" s="53">
        <v>1850</v>
      </c>
      <c r="AN68" s="52"/>
      <c r="AO68" s="52"/>
      <c r="AP68" s="52"/>
      <c r="AQ68" s="53">
        <v>1850</v>
      </c>
      <c r="AR68" s="52"/>
      <c r="AS68" s="52"/>
      <c r="AT68" s="52"/>
      <c r="AU68" s="53">
        <v>1850</v>
      </c>
      <c r="AV68" s="52"/>
      <c r="AW68" s="52"/>
      <c r="AX68" s="52"/>
      <c r="AY68" s="53">
        <v>1850</v>
      </c>
      <c r="AZ68" s="52"/>
      <c r="BA68" s="52"/>
      <c r="BB68" s="52"/>
      <c r="BC68" s="53">
        <v>1850</v>
      </c>
      <c r="BD68" s="52"/>
      <c r="BE68" s="66">
        <v>22200</v>
      </c>
      <c r="BF68" s="60"/>
    </row>
    <row r="69" spans="2:58" x14ac:dyDescent="0.25">
      <c r="B69" s="51"/>
      <c r="C69" s="51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66"/>
      <c r="BF69" s="60"/>
    </row>
    <row r="70" spans="2:58" x14ac:dyDescent="0.25">
      <c r="B70" s="51"/>
      <c r="C70" s="51"/>
      <c r="D70" s="56" t="s">
        <v>29</v>
      </c>
      <c r="E70" s="56"/>
      <c r="F70" s="56"/>
      <c r="G70" s="56"/>
      <c r="H70" s="56"/>
      <c r="I70" s="56"/>
      <c r="J70" s="56"/>
      <c r="K70" s="57">
        <v>1850</v>
      </c>
      <c r="L70" s="58"/>
      <c r="M70" s="58"/>
      <c r="N70" s="58"/>
      <c r="O70" s="57">
        <v>2070</v>
      </c>
      <c r="P70" s="58"/>
      <c r="Q70" s="58"/>
      <c r="R70" s="58"/>
      <c r="S70" s="57">
        <v>2220</v>
      </c>
      <c r="T70" s="58"/>
      <c r="U70" s="58"/>
      <c r="V70" s="58"/>
      <c r="W70" s="57">
        <v>2210</v>
      </c>
      <c r="X70" s="58"/>
      <c r="Y70" s="58"/>
      <c r="Z70" s="58"/>
      <c r="AA70" s="57">
        <v>890</v>
      </c>
      <c r="AB70" s="58"/>
      <c r="AC70" s="58"/>
      <c r="AD70" s="58"/>
      <c r="AE70" s="57">
        <v>788</v>
      </c>
      <c r="AF70" s="58"/>
      <c r="AG70" s="58"/>
      <c r="AH70" s="58"/>
      <c r="AI70" s="57">
        <v>1178</v>
      </c>
      <c r="AJ70" s="58"/>
      <c r="AK70" s="58"/>
      <c r="AL70" s="58"/>
      <c r="AM70" s="67">
        <v>1679</v>
      </c>
      <c r="AN70" s="68"/>
      <c r="AO70" s="68"/>
      <c r="AP70" s="69"/>
      <c r="AQ70" s="67">
        <v>1625</v>
      </c>
      <c r="AR70" s="68"/>
      <c r="AS70" s="68"/>
      <c r="AT70" s="69"/>
      <c r="AU70" s="57">
        <v>2011</v>
      </c>
      <c r="AV70" s="58"/>
      <c r="AW70" s="58"/>
      <c r="AX70" s="58"/>
      <c r="AY70" s="57">
        <v>1762</v>
      </c>
      <c r="AZ70" s="58"/>
      <c r="BA70" s="58"/>
      <c r="BB70" s="58"/>
      <c r="BC70" s="57">
        <v>2914</v>
      </c>
      <c r="BD70" s="58"/>
      <c r="BE70" s="65">
        <f>SUM(K70,O70,S70,W70,AA70,AE70,AI70,AM70,AQ70,AU70,AY70,BC70)</f>
        <v>21197</v>
      </c>
      <c r="BF70" s="61">
        <f>BE70/BE68</f>
        <v>0.95481981981981978</v>
      </c>
    </row>
    <row r="71" spans="2:58" ht="43.5" customHeight="1" x14ac:dyDescent="0.25">
      <c r="B71" s="51"/>
      <c r="C71" s="51"/>
      <c r="D71" s="56"/>
      <c r="E71" s="56"/>
      <c r="F71" s="56"/>
      <c r="G71" s="56"/>
      <c r="H71" s="56"/>
      <c r="I71" s="56"/>
      <c r="J71" s="56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70"/>
      <c r="AN71" s="71"/>
      <c r="AO71" s="71"/>
      <c r="AP71" s="72"/>
      <c r="AQ71" s="70"/>
      <c r="AR71" s="71"/>
      <c r="AS71" s="71"/>
      <c r="AT71" s="72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66"/>
      <c r="BF71" s="61"/>
    </row>
    <row r="72" spans="2:58" x14ac:dyDescent="0.25">
      <c r="C72" s="10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</row>
    <row r="73" spans="2:58" x14ac:dyDescent="0.25">
      <c r="C73" s="10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</row>
    <row r="74" spans="2:58" ht="18" x14ac:dyDescent="0.25">
      <c r="C74" s="10"/>
      <c r="D74" s="11"/>
      <c r="E74" s="54" t="s">
        <v>30</v>
      </c>
      <c r="F74" s="54"/>
      <c r="G74" s="55" t="s">
        <v>31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</row>
    <row r="75" spans="2:58" x14ac:dyDescent="0.25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</row>
    <row r="76" spans="2:58" ht="18" x14ac:dyDescent="0.25">
      <c r="C76" s="10"/>
      <c r="D76" s="14"/>
      <c r="E76" s="54" t="s">
        <v>32</v>
      </c>
      <c r="F76" s="54"/>
      <c r="G76" s="55" t="s">
        <v>33</v>
      </c>
      <c r="H76" s="55"/>
      <c r="I76" s="55"/>
      <c r="J76" s="55"/>
      <c r="K76" s="55"/>
      <c r="L76" s="55"/>
      <c r="M76" s="55"/>
      <c r="N76" s="55"/>
      <c r="O76" s="55"/>
      <c r="P76" s="55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</row>
    <row r="77" spans="2:58" x14ac:dyDescent="0.25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</row>
    <row r="78" spans="2:58" x14ac:dyDescent="0.2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</row>
    <row r="79" spans="2:58" x14ac:dyDescent="0.25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</row>
    <row r="80" spans="2:58" x14ac:dyDescent="0.25"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</row>
    <row r="81" spans="3:57" x14ac:dyDescent="0.2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</row>
    <row r="82" spans="3:57" x14ac:dyDescent="0.25"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</row>
    <row r="83" spans="3:57" x14ac:dyDescent="0.25"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</row>
    <row r="84" spans="3:57" x14ac:dyDescent="0.25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</row>
    <row r="87" spans="3:57" x14ac:dyDescent="0.25">
      <c r="C87" s="59"/>
      <c r="D87" s="59"/>
      <c r="E87" s="59"/>
    </row>
    <row r="88" spans="3:57" ht="21" x14ac:dyDescent="0.35">
      <c r="C88" s="48" t="s">
        <v>70</v>
      </c>
      <c r="D88" s="48"/>
      <c r="E88" s="48"/>
      <c r="F88" s="19"/>
      <c r="G88" s="1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06" t="s">
        <v>62</v>
      </c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19"/>
      <c r="AV88" s="19"/>
      <c r="AW88" s="19"/>
      <c r="AX88" s="49"/>
      <c r="AY88" s="49"/>
      <c r="AZ88" s="49"/>
      <c r="BA88" s="49"/>
      <c r="BB88" s="49"/>
      <c r="BC88" s="49"/>
      <c r="BD88" s="49"/>
      <c r="BE88" s="49"/>
    </row>
    <row r="89" spans="3:57" ht="18.75" x14ac:dyDescent="0.3">
      <c r="C89" s="50" t="s">
        <v>57</v>
      </c>
      <c r="D89" s="50"/>
      <c r="E89" s="50"/>
      <c r="F89" s="32"/>
      <c r="G89" s="32"/>
      <c r="H89" s="50" t="s">
        <v>39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50" t="s">
        <v>58</v>
      </c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32"/>
      <c r="AT89" s="32"/>
      <c r="AU89" s="32"/>
      <c r="AV89" s="32"/>
      <c r="AW89" s="33"/>
      <c r="AX89" s="50" t="s">
        <v>40</v>
      </c>
      <c r="AY89" s="50"/>
      <c r="AZ89" s="50"/>
      <c r="BA89" s="50"/>
      <c r="BB89" s="50"/>
      <c r="BC89" s="50"/>
      <c r="BD89" s="50"/>
      <c r="BE89" s="50"/>
    </row>
    <row r="130" spans="28:29" x14ac:dyDescent="0.25">
      <c r="AB130" s="2">
        <v>9876989</v>
      </c>
      <c r="AC130" s="2" t="s">
        <v>60</v>
      </c>
    </row>
  </sheetData>
  <mergeCells count="123">
    <mergeCell ref="AG88:AT88"/>
    <mergeCell ref="B23:BE23"/>
    <mergeCell ref="B24:Y24"/>
    <mergeCell ref="Z24:BE24"/>
    <mergeCell ref="B21:C21"/>
    <mergeCell ref="D21:R21"/>
    <mergeCell ref="BC5:BE12"/>
    <mergeCell ref="AX51:BE51"/>
    <mergeCell ref="B22:BE22"/>
    <mergeCell ref="B37:BE39"/>
    <mergeCell ref="B31:B32"/>
    <mergeCell ref="C31:C32"/>
    <mergeCell ref="B33:B34"/>
    <mergeCell ref="C33:C34"/>
    <mergeCell ref="B35:B36"/>
    <mergeCell ref="AX50:BE50"/>
    <mergeCell ref="C4:C11"/>
    <mergeCell ref="T6:AQ6"/>
    <mergeCell ref="B27:B28"/>
    <mergeCell ref="C27:C28"/>
    <mergeCell ref="S21:V21"/>
    <mergeCell ref="W21:AC21"/>
    <mergeCell ref="Z26:AC26"/>
    <mergeCell ref="AR21:AY21"/>
    <mergeCell ref="AD21:AH21"/>
    <mergeCell ref="AV26:AY26"/>
    <mergeCell ref="AZ26:BD26"/>
    <mergeCell ref="V26:Y26"/>
    <mergeCell ref="AM26:AP26"/>
    <mergeCell ref="AQ26:AU26"/>
    <mergeCell ref="AQ68:AT69"/>
    <mergeCell ref="AU68:AX69"/>
    <mergeCell ref="AY68:BB69"/>
    <mergeCell ref="BC68:BD69"/>
    <mergeCell ref="AA68:AD69"/>
    <mergeCell ref="AE68:AH69"/>
    <mergeCell ref="AY66:BB67"/>
    <mergeCell ref="BC66:BD67"/>
    <mergeCell ref="AU66:AX67"/>
    <mergeCell ref="AG50:AT50"/>
    <mergeCell ref="AZ21:BE21"/>
    <mergeCell ref="B25:BE25"/>
    <mergeCell ref="B29:B30"/>
    <mergeCell ref="C29:C30"/>
    <mergeCell ref="BE29:BE30"/>
    <mergeCell ref="BE66:BE67"/>
    <mergeCell ref="AI68:AL69"/>
    <mergeCell ref="AM68:AP69"/>
    <mergeCell ref="B66:C67"/>
    <mergeCell ref="D66:J67"/>
    <mergeCell ref="C51:E51"/>
    <mergeCell ref="C50:E50"/>
    <mergeCell ref="H50:S50"/>
    <mergeCell ref="H51:S51"/>
    <mergeCell ref="AG51:AR51"/>
    <mergeCell ref="BE68:BE69"/>
    <mergeCell ref="C35:C36"/>
    <mergeCell ref="BE35:BE36"/>
    <mergeCell ref="B14:BE15"/>
    <mergeCell ref="W7:AN7"/>
    <mergeCell ref="W8:AN8"/>
    <mergeCell ref="BE27:BE28"/>
    <mergeCell ref="E26:H26"/>
    <mergeCell ref="I26:L26"/>
    <mergeCell ref="AM66:AP67"/>
    <mergeCell ref="AQ66:AT67"/>
    <mergeCell ref="BE33:BE34"/>
    <mergeCell ref="F42:J42"/>
    <mergeCell ref="AI66:AL67"/>
    <mergeCell ref="B16:BE17"/>
    <mergeCell ref="B18:BE18"/>
    <mergeCell ref="B19:BE19"/>
    <mergeCell ref="B20:BE20"/>
    <mergeCell ref="B62:BE63"/>
    <mergeCell ref="B64:BE65"/>
    <mergeCell ref="BE31:BE32"/>
    <mergeCell ref="Q26:U26"/>
    <mergeCell ref="AD26:AH26"/>
    <mergeCell ref="AI26:AL26"/>
    <mergeCell ref="M26:P26"/>
    <mergeCell ref="AI21:AQ21"/>
    <mergeCell ref="AC10:AJ10"/>
    <mergeCell ref="BF68:BF69"/>
    <mergeCell ref="BF70:BF71"/>
    <mergeCell ref="BF66:BF67"/>
    <mergeCell ref="K66:N67"/>
    <mergeCell ref="O66:R67"/>
    <mergeCell ref="S66:V67"/>
    <mergeCell ref="W66:Z67"/>
    <mergeCell ref="AA66:AD67"/>
    <mergeCell ref="AE66:AH67"/>
    <mergeCell ref="AE70:AH71"/>
    <mergeCell ref="AY70:BB71"/>
    <mergeCell ref="BC70:BD71"/>
    <mergeCell ref="BE70:BE71"/>
    <mergeCell ref="AI70:AL71"/>
    <mergeCell ref="AM70:AP71"/>
    <mergeCell ref="AQ70:AT71"/>
    <mergeCell ref="AU70:AX71"/>
    <mergeCell ref="C88:E88"/>
    <mergeCell ref="H88:S88"/>
    <mergeCell ref="AX88:BE88"/>
    <mergeCell ref="C89:E89"/>
    <mergeCell ref="H89:S89"/>
    <mergeCell ref="AG89:AR89"/>
    <mergeCell ref="AX89:BE89"/>
    <mergeCell ref="B68:C71"/>
    <mergeCell ref="D68:J69"/>
    <mergeCell ref="K68:N69"/>
    <mergeCell ref="O68:R69"/>
    <mergeCell ref="S68:V69"/>
    <mergeCell ref="W68:Z69"/>
    <mergeCell ref="E76:F76"/>
    <mergeCell ref="G76:P76"/>
    <mergeCell ref="D70:J71"/>
    <mergeCell ref="K70:N71"/>
    <mergeCell ref="O70:R71"/>
    <mergeCell ref="S70:V71"/>
    <mergeCell ref="W70:Z71"/>
    <mergeCell ref="AA70:AD71"/>
    <mergeCell ref="C87:E87"/>
    <mergeCell ref="E74:F74"/>
    <mergeCell ref="G74:R74"/>
  </mergeCells>
  <pageMargins left="0" right="0" top="0" bottom="0" header="0.11811023622047245" footer="0.31496062992125984"/>
  <pageSetup paperSize="9" scale="46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F130"/>
  <sheetViews>
    <sheetView tabSelected="1" topLeftCell="A55" zoomScale="75" zoomScaleNormal="75" workbookViewId="0">
      <selection activeCell="P57" sqref="P57"/>
    </sheetView>
  </sheetViews>
  <sheetFormatPr baseColWidth="10" defaultColWidth="11.42578125" defaultRowHeight="15.75" x14ac:dyDescent="0.25"/>
  <cols>
    <col min="1" max="1" width="11.42578125" style="2"/>
    <col min="2" max="2" width="7.140625" style="2" customWidth="1"/>
    <col min="3" max="3" width="45.5703125" style="2" customWidth="1"/>
    <col min="4" max="4" width="3.85546875" style="2" customWidth="1"/>
    <col min="5" max="56" width="3.5703125" style="2" customWidth="1"/>
    <col min="57" max="57" width="23.5703125" style="2" customWidth="1"/>
    <col min="58" max="58" width="16.42578125" style="2" customWidth="1"/>
    <col min="59" max="16384" width="11.42578125" style="2"/>
  </cols>
  <sheetData>
    <row r="2" spans="2:57" x14ac:dyDescent="0.25">
      <c r="L2" s="12"/>
    </row>
    <row r="4" spans="2:57" x14ac:dyDescent="0.25">
      <c r="C4" s="137"/>
    </row>
    <row r="5" spans="2:57" x14ac:dyDescent="0.25">
      <c r="C5" s="137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BC5" s="103"/>
      <c r="BD5" s="103"/>
      <c r="BE5" s="103"/>
    </row>
    <row r="6" spans="2:57" ht="20.25" x14ac:dyDescent="0.3">
      <c r="C6" s="137"/>
      <c r="O6" s="18"/>
      <c r="P6" s="18"/>
      <c r="Q6" s="18"/>
      <c r="R6" s="18"/>
      <c r="S6" s="18"/>
      <c r="T6" s="74" t="s">
        <v>37</v>
      </c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18"/>
      <c r="AS6" s="18"/>
      <c r="AT6" s="18"/>
      <c r="AU6" s="18"/>
      <c r="AV6" s="18"/>
      <c r="BC6" s="103"/>
      <c r="BD6" s="103"/>
      <c r="BE6" s="103"/>
    </row>
    <row r="7" spans="2:57" ht="18" customHeight="1" x14ac:dyDescent="0.3">
      <c r="C7" s="137"/>
      <c r="O7" s="18"/>
      <c r="P7" s="18"/>
      <c r="Q7" s="18"/>
      <c r="R7" s="18"/>
      <c r="S7" s="18"/>
      <c r="T7" s="34"/>
      <c r="U7" s="35"/>
      <c r="V7" s="35"/>
      <c r="W7" s="74" t="s">
        <v>35</v>
      </c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35"/>
      <c r="AP7" s="35"/>
      <c r="AQ7" s="34"/>
      <c r="AR7" s="18"/>
      <c r="AS7" s="18"/>
      <c r="AT7" s="18"/>
      <c r="AU7" s="18"/>
      <c r="AV7" s="18"/>
      <c r="BC7" s="103"/>
      <c r="BD7" s="103"/>
      <c r="BE7" s="103"/>
    </row>
    <row r="8" spans="2:57" ht="18" customHeight="1" x14ac:dyDescent="0.3">
      <c r="C8" s="137"/>
      <c r="O8" s="18"/>
      <c r="P8" s="18"/>
      <c r="Q8" s="18"/>
      <c r="R8" s="18"/>
      <c r="S8" s="18"/>
      <c r="T8" s="34"/>
      <c r="U8" s="35"/>
      <c r="V8" s="35"/>
      <c r="W8" s="74" t="s">
        <v>36</v>
      </c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35"/>
      <c r="AP8" s="35"/>
      <c r="AQ8" s="34"/>
      <c r="AR8" s="18"/>
      <c r="AS8" s="18"/>
      <c r="AT8" s="18"/>
      <c r="AU8" s="18"/>
      <c r="AV8" s="18"/>
      <c r="BC8" s="103"/>
      <c r="BD8" s="103"/>
      <c r="BE8" s="103"/>
    </row>
    <row r="9" spans="2:57" ht="18" customHeight="1" x14ac:dyDescent="0.25">
      <c r="C9" s="137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BC9" s="103"/>
      <c r="BD9" s="103"/>
      <c r="BE9" s="103"/>
    </row>
    <row r="10" spans="2:57" x14ac:dyDescent="0.25">
      <c r="C10" s="13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03"/>
      <c r="AD10" s="103"/>
      <c r="AE10" s="103"/>
      <c r="AF10" s="103"/>
      <c r="AG10" s="103"/>
      <c r="AH10" s="103"/>
      <c r="AI10" s="103"/>
      <c r="AJ10" s="103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BC10" s="103"/>
      <c r="BD10" s="103"/>
      <c r="BE10" s="103"/>
    </row>
    <row r="11" spans="2:57" x14ac:dyDescent="0.25">
      <c r="C11" s="137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BC11" s="103"/>
      <c r="BD11" s="103"/>
      <c r="BE11" s="103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103"/>
      <c r="BD12" s="103"/>
      <c r="BE12" s="103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73" t="s">
        <v>74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</row>
    <row r="15" spans="2:57" ht="16.5" thickBot="1" x14ac:dyDescent="0.3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</row>
    <row r="16" spans="2:57" x14ac:dyDescent="0.25">
      <c r="B16" s="81" t="s">
        <v>54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3"/>
    </row>
    <row r="17" spans="2:57" ht="16.5" thickBot="1" x14ac:dyDescent="0.3">
      <c r="B17" s="84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6"/>
    </row>
    <row r="18" spans="2:57" ht="33.75" customHeight="1" thickBot="1" x14ac:dyDescent="0.3">
      <c r="B18" s="87" t="s">
        <v>55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9"/>
    </row>
    <row r="19" spans="2:57" ht="35.25" customHeight="1" thickBot="1" x14ac:dyDescent="0.3">
      <c r="B19" s="87" t="s">
        <v>56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9"/>
    </row>
    <row r="20" spans="2:57" ht="31.5" customHeight="1" thickBot="1" x14ac:dyDescent="0.3">
      <c r="B20" s="87" t="s">
        <v>53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1"/>
    </row>
    <row r="21" spans="2:57" ht="54.75" customHeight="1" thickBot="1" x14ac:dyDescent="0.3">
      <c r="B21" s="87" t="s">
        <v>41</v>
      </c>
      <c r="C21" s="89"/>
      <c r="D21" s="87" t="s">
        <v>80</v>
      </c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9"/>
      <c r="S21" s="87" t="s">
        <v>25</v>
      </c>
      <c r="T21" s="88"/>
      <c r="U21" s="88"/>
      <c r="V21" s="89"/>
      <c r="W21" s="142">
        <v>22200</v>
      </c>
      <c r="X21" s="101"/>
      <c r="Y21" s="101"/>
      <c r="Z21" s="101"/>
      <c r="AA21" s="101"/>
      <c r="AB21" s="101"/>
      <c r="AC21" s="102"/>
      <c r="AD21" s="87" t="s">
        <v>26</v>
      </c>
      <c r="AE21" s="88"/>
      <c r="AF21" s="88"/>
      <c r="AG21" s="88"/>
      <c r="AH21" s="89"/>
      <c r="AI21" s="100" t="s">
        <v>52</v>
      </c>
      <c r="AJ21" s="101"/>
      <c r="AK21" s="101"/>
      <c r="AL21" s="101"/>
      <c r="AM21" s="101"/>
      <c r="AN21" s="101"/>
      <c r="AO21" s="101"/>
      <c r="AP21" s="101"/>
      <c r="AQ21" s="102"/>
      <c r="AR21" s="143" t="s">
        <v>23</v>
      </c>
      <c r="AS21" s="144"/>
      <c r="AT21" s="144"/>
      <c r="AU21" s="144"/>
      <c r="AV21" s="144"/>
      <c r="AW21" s="144"/>
      <c r="AX21" s="144"/>
      <c r="AY21" s="145"/>
      <c r="AZ21" s="107" t="s">
        <v>50</v>
      </c>
      <c r="BA21" s="108"/>
      <c r="BB21" s="108"/>
      <c r="BC21" s="108"/>
      <c r="BD21" s="108"/>
      <c r="BE21" s="109"/>
    </row>
    <row r="22" spans="2:57" ht="33.75" customHeight="1" thickBot="1" x14ac:dyDescent="0.3">
      <c r="B22" s="87" t="s">
        <v>44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9"/>
    </row>
    <row r="23" spans="2:57" ht="26.25" customHeight="1" thickBot="1" x14ac:dyDescent="0.3">
      <c r="B23" s="118" t="s">
        <v>43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20"/>
    </row>
    <row r="24" spans="2:57" ht="32.25" customHeight="1" thickBot="1" x14ac:dyDescent="0.3">
      <c r="B24" s="118" t="s">
        <v>72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20"/>
      <c r="Z24" s="121" t="s">
        <v>73</v>
      </c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3"/>
    </row>
    <row r="25" spans="2:57" ht="32.25" customHeight="1" x14ac:dyDescent="0.25">
      <c r="B25" s="110" t="s">
        <v>0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2"/>
    </row>
    <row r="26" spans="2:57" ht="16.5" customHeight="1" thickBot="1" x14ac:dyDescent="0.3">
      <c r="B26" s="3" t="s">
        <v>1</v>
      </c>
      <c r="C26" s="21" t="s">
        <v>2</v>
      </c>
      <c r="D26" s="22"/>
      <c r="E26" s="77" t="s">
        <v>3</v>
      </c>
      <c r="F26" s="77"/>
      <c r="G26" s="77"/>
      <c r="H26" s="78"/>
      <c r="I26" s="79" t="s">
        <v>4</v>
      </c>
      <c r="J26" s="77"/>
      <c r="K26" s="77"/>
      <c r="L26" s="78"/>
      <c r="M26" s="79" t="s">
        <v>5</v>
      </c>
      <c r="N26" s="77"/>
      <c r="O26" s="77"/>
      <c r="P26" s="78"/>
      <c r="Q26" s="79" t="s">
        <v>6</v>
      </c>
      <c r="R26" s="77"/>
      <c r="S26" s="77"/>
      <c r="T26" s="77"/>
      <c r="U26" s="78"/>
      <c r="V26" s="79" t="s">
        <v>7</v>
      </c>
      <c r="W26" s="77"/>
      <c r="X26" s="77"/>
      <c r="Y26" s="78"/>
      <c r="Z26" s="79" t="s">
        <v>8</v>
      </c>
      <c r="AA26" s="77"/>
      <c r="AB26" s="77"/>
      <c r="AC26" s="78"/>
      <c r="AD26" s="79" t="s">
        <v>9</v>
      </c>
      <c r="AE26" s="77"/>
      <c r="AF26" s="77"/>
      <c r="AG26" s="77"/>
      <c r="AH26" s="78"/>
      <c r="AI26" s="79" t="s">
        <v>10</v>
      </c>
      <c r="AJ26" s="77"/>
      <c r="AK26" s="77"/>
      <c r="AL26" s="78"/>
      <c r="AM26" s="79" t="s">
        <v>11</v>
      </c>
      <c r="AN26" s="77"/>
      <c r="AO26" s="77"/>
      <c r="AP26" s="78"/>
      <c r="AQ26" s="79" t="s">
        <v>12</v>
      </c>
      <c r="AR26" s="77"/>
      <c r="AS26" s="77"/>
      <c r="AT26" s="77"/>
      <c r="AU26" s="78"/>
      <c r="AV26" s="79" t="s">
        <v>13</v>
      </c>
      <c r="AW26" s="77"/>
      <c r="AX26" s="77"/>
      <c r="AY26" s="78"/>
      <c r="AZ26" s="79" t="s">
        <v>14</v>
      </c>
      <c r="BA26" s="77"/>
      <c r="BB26" s="77"/>
      <c r="BC26" s="77"/>
      <c r="BD26" s="78"/>
      <c r="BE26" s="20" t="s">
        <v>15</v>
      </c>
    </row>
    <row r="27" spans="2:57" ht="30" customHeight="1" x14ac:dyDescent="0.25">
      <c r="B27" s="138">
        <v>1</v>
      </c>
      <c r="C27" s="140" t="s">
        <v>45</v>
      </c>
      <c r="D27" s="4" t="s">
        <v>16</v>
      </c>
      <c r="E27" s="36"/>
      <c r="F27" s="36"/>
      <c r="G27" s="36"/>
      <c r="H27" s="24"/>
      <c r="I27" s="36"/>
      <c r="J27" s="37"/>
      <c r="K27" s="37"/>
      <c r="L27" s="37"/>
      <c r="M27" s="37"/>
      <c r="N27" s="37"/>
      <c r="O27" s="37"/>
      <c r="P27" s="37"/>
      <c r="Q27" s="47"/>
      <c r="R27" s="38"/>
      <c r="S27" s="27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9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25"/>
      <c r="AW27" s="25"/>
      <c r="AX27" s="25"/>
      <c r="AY27" s="25"/>
      <c r="AZ27" s="25"/>
      <c r="BA27" s="25"/>
      <c r="BB27" s="25"/>
      <c r="BC27" s="25"/>
      <c r="BD27" s="26"/>
      <c r="BE27" s="75" t="s">
        <v>66</v>
      </c>
    </row>
    <row r="28" spans="2:57" ht="47.25" customHeight="1" thickBot="1" x14ac:dyDescent="0.3">
      <c r="B28" s="139"/>
      <c r="C28" s="141"/>
      <c r="D28" s="5" t="s">
        <v>17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7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7"/>
      <c r="AG28" s="40"/>
      <c r="AH28" s="40"/>
      <c r="AI28" s="40"/>
      <c r="AJ28" s="40"/>
      <c r="AK28" s="40"/>
      <c r="AL28" s="40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76"/>
    </row>
    <row r="29" spans="2:57" ht="30" customHeight="1" x14ac:dyDescent="0.25">
      <c r="B29" s="113">
        <v>2</v>
      </c>
      <c r="C29" s="115" t="s">
        <v>48</v>
      </c>
      <c r="D29" s="6" t="s">
        <v>16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4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4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8"/>
      <c r="BE29" s="75" t="s">
        <v>76</v>
      </c>
    </row>
    <row r="30" spans="2:57" ht="30" customHeight="1" thickBot="1" x14ac:dyDescent="0.3">
      <c r="B30" s="114"/>
      <c r="C30" s="115"/>
      <c r="D30" s="6" t="s">
        <v>17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7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7"/>
      <c r="AG30" s="40"/>
      <c r="AH30" s="40"/>
      <c r="AI30" s="40"/>
      <c r="AJ30" s="40"/>
      <c r="AK30" s="40"/>
      <c r="AL30" s="40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76"/>
    </row>
    <row r="31" spans="2:57" ht="30" customHeight="1" x14ac:dyDescent="0.25">
      <c r="B31" s="113">
        <v>3</v>
      </c>
      <c r="C31" s="134" t="s">
        <v>47</v>
      </c>
      <c r="D31" s="9" t="s">
        <v>16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4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4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8"/>
      <c r="BE31" s="75" t="s">
        <v>75</v>
      </c>
    </row>
    <row r="32" spans="2:57" ht="30" customHeight="1" thickBot="1" x14ac:dyDescent="0.3">
      <c r="B32" s="133"/>
      <c r="C32" s="135"/>
      <c r="D32" s="9" t="s">
        <v>17</v>
      </c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7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7"/>
      <c r="AG32" s="40"/>
      <c r="AH32" s="40"/>
      <c r="AI32" s="40"/>
      <c r="AJ32" s="40"/>
      <c r="AK32" s="40"/>
      <c r="AL32" s="40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76"/>
    </row>
    <row r="33" spans="2:57" ht="30" customHeight="1" x14ac:dyDescent="0.25">
      <c r="B33" s="113">
        <v>4</v>
      </c>
      <c r="C33" s="136" t="s">
        <v>46</v>
      </c>
      <c r="D33" s="9" t="s">
        <v>16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4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4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8"/>
      <c r="BE33" s="75" t="s">
        <v>59</v>
      </c>
    </row>
    <row r="34" spans="2:57" ht="30" customHeight="1" thickBot="1" x14ac:dyDescent="0.3">
      <c r="B34" s="133"/>
      <c r="C34" s="136"/>
      <c r="D34" s="9" t="s">
        <v>17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7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7"/>
      <c r="AG34" s="40"/>
      <c r="AH34" s="40"/>
      <c r="AI34" s="40"/>
      <c r="AJ34" s="40"/>
      <c r="AK34" s="40"/>
      <c r="AL34" s="40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76"/>
    </row>
    <row r="35" spans="2:57" ht="30" customHeight="1" x14ac:dyDescent="0.25">
      <c r="B35" s="133">
        <v>5</v>
      </c>
      <c r="C35" s="104" t="s">
        <v>49</v>
      </c>
      <c r="D35" s="23" t="s">
        <v>16</v>
      </c>
      <c r="E35" s="29"/>
      <c r="F35" s="29"/>
      <c r="G35" s="29" t="s">
        <v>67</v>
      </c>
      <c r="H35" s="29"/>
      <c r="I35" s="29"/>
      <c r="J35" s="29"/>
      <c r="K35" s="29"/>
      <c r="L35" s="29"/>
      <c r="M35" s="29"/>
      <c r="N35" s="29"/>
      <c r="O35" s="29"/>
      <c r="P35" s="29"/>
      <c r="Q35" s="47"/>
      <c r="R35" s="29"/>
      <c r="S35" s="27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47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8"/>
      <c r="BE35" s="75" t="s">
        <v>69</v>
      </c>
    </row>
    <row r="36" spans="2:57" ht="30" customHeight="1" thickBot="1" x14ac:dyDescent="0.3">
      <c r="B36" s="114"/>
      <c r="C36" s="105"/>
      <c r="D36" s="23" t="s">
        <v>17</v>
      </c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7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7"/>
      <c r="AG36" s="40"/>
      <c r="AH36" s="40"/>
      <c r="AI36" s="40"/>
      <c r="AJ36" s="40"/>
      <c r="AK36" s="40"/>
      <c r="AL36" s="40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76"/>
    </row>
    <row r="37" spans="2:57" x14ac:dyDescent="0.25">
      <c r="B37" s="124" t="s">
        <v>65</v>
      </c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6"/>
    </row>
    <row r="38" spans="2:57" x14ac:dyDescent="0.25">
      <c r="B38" s="127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9"/>
    </row>
    <row r="39" spans="2:57" ht="12.75" customHeight="1" thickBot="1" x14ac:dyDescent="0.3">
      <c r="B39" s="130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2"/>
    </row>
    <row r="40" spans="2:57" ht="18" x14ac:dyDescent="0.25">
      <c r="D40" s="13"/>
      <c r="E40" s="8" t="s">
        <v>18</v>
      </c>
      <c r="F40" s="44" t="s">
        <v>19</v>
      </c>
      <c r="G40" s="45"/>
      <c r="H40" s="45"/>
      <c r="I40" s="45"/>
      <c r="J40" s="45"/>
    </row>
    <row r="41" spans="2:57" x14ac:dyDescent="0.25">
      <c r="C41" s="1"/>
      <c r="D41" s="1"/>
      <c r="E41" s="1"/>
      <c r="F41" s="1"/>
      <c r="G41" s="1"/>
      <c r="H41" s="1"/>
      <c r="I41" s="1"/>
      <c r="J41" s="1"/>
    </row>
    <row r="42" spans="2:57" ht="18" x14ac:dyDescent="0.25">
      <c r="D42" s="17"/>
      <c r="E42" s="8" t="s">
        <v>20</v>
      </c>
      <c r="F42" s="54" t="s">
        <v>21</v>
      </c>
      <c r="G42" s="80"/>
      <c r="H42" s="80"/>
      <c r="I42" s="80"/>
      <c r="J42" s="80"/>
      <c r="K42" s="1"/>
    </row>
    <row r="43" spans="2:57" ht="18.75" x14ac:dyDescent="0.3">
      <c r="C43" s="1"/>
      <c r="D43" s="1"/>
      <c r="E43" s="1"/>
      <c r="F43" s="1"/>
      <c r="G43" s="1"/>
      <c r="H43" s="1"/>
      <c r="I43" s="1"/>
      <c r="J43" s="1"/>
      <c r="K43" s="1"/>
      <c r="Q43" s="7" t="s">
        <v>24</v>
      </c>
    </row>
    <row r="44" spans="2:57" ht="18.75" x14ac:dyDescent="0.3">
      <c r="C44" s="1"/>
      <c r="D44" s="16"/>
      <c r="E44" s="7" t="s">
        <v>22</v>
      </c>
      <c r="K44" s="1"/>
    </row>
    <row r="45" spans="2:57" x14ac:dyDescent="0.25">
      <c r="C45" s="1"/>
      <c r="K45" s="1"/>
    </row>
    <row r="46" spans="2:57" x14ac:dyDescent="0.25">
      <c r="C46" s="1"/>
      <c r="K46" s="1"/>
    </row>
    <row r="47" spans="2:57" x14ac:dyDescent="0.25">
      <c r="C47" s="1"/>
      <c r="K47" s="1"/>
    </row>
    <row r="50" spans="2:57" ht="21" x14ac:dyDescent="0.35">
      <c r="C50" s="48" t="s">
        <v>79</v>
      </c>
      <c r="D50" s="48"/>
      <c r="E50" s="48"/>
      <c r="F50" s="19"/>
      <c r="G50" s="1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06" t="s">
        <v>62</v>
      </c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19"/>
      <c r="AV50" s="19"/>
      <c r="AW50" s="19"/>
      <c r="AX50" s="49"/>
      <c r="AY50" s="49"/>
      <c r="AZ50" s="49"/>
      <c r="BA50" s="49"/>
      <c r="BB50" s="49"/>
      <c r="BC50" s="49"/>
      <c r="BD50" s="49"/>
      <c r="BE50" s="49"/>
    </row>
    <row r="51" spans="2:57" ht="18.75" x14ac:dyDescent="0.3">
      <c r="C51" s="50" t="s">
        <v>77</v>
      </c>
      <c r="D51" s="50"/>
      <c r="E51" s="50"/>
      <c r="F51" s="32"/>
      <c r="G51" s="32"/>
      <c r="H51" s="50" t="s">
        <v>39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50" t="s">
        <v>58</v>
      </c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32"/>
      <c r="AT51" s="32"/>
      <c r="AU51" s="32"/>
      <c r="AV51" s="32"/>
      <c r="AW51" s="33"/>
      <c r="AX51" s="50" t="s">
        <v>40</v>
      </c>
      <c r="AY51" s="50"/>
      <c r="AZ51" s="50"/>
      <c r="BA51" s="50"/>
      <c r="BB51" s="50"/>
      <c r="BC51" s="50"/>
      <c r="BD51" s="50"/>
      <c r="BE51" s="50"/>
    </row>
    <row r="62" spans="2:57" x14ac:dyDescent="0.25">
      <c r="B62" s="92" t="s">
        <v>81</v>
      </c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</row>
    <row r="63" spans="2:57" ht="16.5" thickBot="1" x14ac:dyDescent="0.3"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</row>
    <row r="64" spans="2:57" x14ac:dyDescent="0.25">
      <c r="B64" s="94" t="s">
        <v>34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6"/>
    </row>
    <row r="65" spans="2:58" ht="16.5" thickBot="1" x14ac:dyDescent="0.3">
      <c r="B65" s="97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9"/>
    </row>
    <row r="66" spans="2:58" x14ac:dyDescent="0.25">
      <c r="B66" s="63" t="s">
        <v>27</v>
      </c>
      <c r="C66" s="63"/>
      <c r="D66" s="63" t="s">
        <v>78</v>
      </c>
      <c r="E66" s="63"/>
      <c r="F66" s="63"/>
      <c r="G66" s="63"/>
      <c r="H66" s="63"/>
      <c r="I66" s="63"/>
      <c r="J66" s="63"/>
      <c r="K66" s="63" t="s">
        <v>3</v>
      </c>
      <c r="L66" s="63"/>
      <c r="M66" s="63"/>
      <c r="N66" s="63"/>
      <c r="O66" s="63" t="s">
        <v>4</v>
      </c>
      <c r="P66" s="63"/>
      <c r="Q66" s="63"/>
      <c r="R66" s="63"/>
      <c r="S66" s="63" t="s">
        <v>5</v>
      </c>
      <c r="T66" s="63"/>
      <c r="U66" s="63"/>
      <c r="V66" s="63"/>
      <c r="W66" s="63" t="s">
        <v>6</v>
      </c>
      <c r="X66" s="63"/>
      <c r="Y66" s="63"/>
      <c r="Z66" s="63"/>
      <c r="AA66" s="63" t="s">
        <v>7</v>
      </c>
      <c r="AB66" s="63"/>
      <c r="AC66" s="63"/>
      <c r="AD66" s="63"/>
      <c r="AE66" s="63" t="s">
        <v>8</v>
      </c>
      <c r="AF66" s="63"/>
      <c r="AG66" s="63"/>
      <c r="AH66" s="63"/>
      <c r="AI66" s="63" t="s">
        <v>9</v>
      </c>
      <c r="AJ66" s="63"/>
      <c r="AK66" s="63"/>
      <c r="AL66" s="63"/>
      <c r="AM66" s="63" t="s">
        <v>10</v>
      </c>
      <c r="AN66" s="63"/>
      <c r="AO66" s="63"/>
      <c r="AP66" s="63"/>
      <c r="AQ66" s="63" t="s">
        <v>11</v>
      </c>
      <c r="AR66" s="63"/>
      <c r="AS66" s="63"/>
      <c r="AT66" s="63"/>
      <c r="AU66" s="63" t="s">
        <v>12</v>
      </c>
      <c r="AV66" s="63"/>
      <c r="AW66" s="63"/>
      <c r="AX66" s="63"/>
      <c r="AY66" s="63" t="s">
        <v>13</v>
      </c>
      <c r="AZ66" s="63"/>
      <c r="BA66" s="63"/>
      <c r="BB66" s="63"/>
      <c r="BC66" s="63" t="s">
        <v>14</v>
      </c>
      <c r="BD66" s="63"/>
      <c r="BE66" s="116" t="s">
        <v>28</v>
      </c>
      <c r="BF66" s="62" t="s">
        <v>42</v>
      </c>
    </row>
    <row r="67" spans="2:58" x14ac:dyDescent="0.25"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117"/>
      <c r="BF67" s="62"/>
    </row>
    <row r="68" spans="2:58" x14ac:dyDescent="0.25">
      <c r="B68" s="51" t="s">
        <v>80</v>
      </c>
      <c r="C68" s="51"/>
      <c r="D68" s="52">
        <v>22200</v>
      </c>
      <c r="E68" s="52"/>
      <c r="F68" s="52"/>
      <c r="G68" s="52"/>
      <c r="H68" s="52"/>
      <c r="I68" s="52"/>
      <c r="J68" s="52"/>
      <c r="K68" s="53">
        <v>1850</v>
      </c>
      <c r="L68" s="52"/>
      <c r="M68" s="52"/>
      <c r="N68" s="52"/>
      <c r="O68" s="53">
        <v>1850</v>
      </c>
      <c r="P68" s="52"/>
      <c r="Q68" s="52"/>
      <c r="R68" s="52"/>
      <c r="S68" s="53">
        <v>1850</v>
      </c>
      <c r="T68" s="52"/>
      <c r="U68" s="52"/>
      <c r="V68" s="52"/>
      <c r="W68" s="53">
        <v>1850</v>
      </c>
      <c r="X68" s="52"/>
      <c r="Y68" s="52"/>
      <c r="Z68" s="52"/>
      <c r="AA68" s="53">
        <v>1850</v>
      </c>
      <c r="AB68" s="52"/>
      <c r="AC68" s="52"/>
      <c r="AD68" s="52"/>
      <c r="AE68" s="53">
        <v>1850</v>
      </c>
      <c r="AF68" s="52"/>
      <c r="AG68" s="52"/>
      <c r="AH68" s="52"/>
      <c r="AI68" s="53">
        <v>1850</v>
      </c>
      <c r="AJ68" s="52"/>
      <c r="AK68" s="52"/>
      <c r="AL68" s="52"/>
      <c r="AM68" s="53">
        <v>1850</v>
      </c>
      <c r="AN68" s="52"/>
      <c r="AO68" s="52"/>
      <c r="AP68" s="52"/>
      <c r="AQ68" s="53">
        <v>1850</v>
      </c>
      <c r="AR68" s="52"/>
      <c r="AS68" s="52"/>
      <c r="AT68" s="52"/>
      <c r="AU68" s="53">
        <v>1850</v>
      </c>
      <c r="AV68" s="52"/>
      <c r="AW68" s="52"/>
      <c r="AX68" s="52"/>
      <c r="AY68" s="53">
        <v>1850</v>
      </c>
      <c r="AZ68" s="52"/>
      <c r="BA68" s="52"/>
      <c r="BB68" s="52"/>
      <c r="BC68" s="53">
        <v>1850</v>
      </c>
      <c r="BD68" s="52"/>
      <c r="BE68" s="66">
        <v>22200</v>
      </c>
      <c r="BF68" s="146">
        <v>0.96</v>
      </c>
    </row>
    <row r="69" spans="2:58" x14ac:dyDescent="0.25">
      <c r="B69" s="51"/>
      <c r="C69" s="51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66"/>
      <c r="BF69" s="147"/>
    </row>
    <row r="70" spans="2:58" x14ac:dyDescent="0.25">
      <c r="B70" s="51"/>
      <c r="C70" s="51"/>
      <c r="D70" s="56" t="s">
        <v>29</v>
      </c>
      <c r="E70" s="56"/>
      <c r="F70" s="56"/>
      <c r="G70" s="56"/>
      <c r="H70" s="56"/>
      <c r="I70" s="56"/>
      <c r="J70" s="56"/>
      <c r="K70" s="57">
        <v>1854</v>
      </c>
      <c r="L70" s="58"/>
      <c r="M70" s="58"/>
      <c r="N70" s="58"/>
      <c r="O70" s="57">
        <v>2358</v>
      </c>
      <c r="P70" s="58"/>
      <c r="Q70" s="58"/>
      <c r="R70" s="58"/>
      <c r="S70" s="57">
        <f>1490+1986+255+10</f>
        <v>3741</v>
      </c>
      <c r="T70" s="58"/>
      <c r="U70" s="58"/>
      <c r="V70" s="58"/>
      <c r="W70" s="57">
        <f>1066+1409</f>
        <v>2475</v>
      </c>
      <c r="X70" s="58"/>
      <c r="Y70" s="58"/>
      <c r="Z70" s="58"/>
      <c r="AA70" s="57">
        <f>1660+1241</f>
        <v>2901</v>
      </c>
      <c r="AB70" s="58"/>
      <c r="AC70" s="58"/>
      <c r="AD70" s="58"/>
      <c r="AE70" s="57">
        <f>1365+1564</f>
        <v>2929</v>
      </c>
      <c r="AF70" s="58"/>
      <c r="AG70" s="58"/>
      <c r="AH70" s="58"/>
      <c r="AI70" s="57">
        <f>1163+1641</f>
        <v>2804</v>
      </c>
      <c r="AJ70" s="58"/>
      <c r="AK70" s="58"/>
      <c r="AL70" s="58"/>
      <c r="AM70" s="67">
        <f>1077+1289</f>
        <v>2366</v>
      </c>
      <c r="AN70" s="68"/>
      <c r="AO70" s="68"/>
      <c r="AP70" s="69"/>
      <c r="AQ70" s="67">
        <v>0</v>
      </c>
      <c r="AR70" s="68"/>
      <c r="AS70" s="68"/>
      <c r="AT70" s="69"/>
      <c r="AU70" s="57">
        <v>0</v>
      </c>
      <c r="AV70" s="58"/>
      <c r="AW70" s="58"/>
      <c r="AX70" s="58"/>
      <c r="AY70" s="57">
        <v>0</v>
      </c>
      <c r="AZ70" s="58"/>
      <c r="BA70" s="58"/>
      <c r="BB70" s="58"/>
      <c r="BC70" s="57">
        <v>0</v>
      </c>
      <c r="BD70" s="58"/>
      <c r="BE70" s="65">
        <f>SUM(K70,O70,S70,W70,AA70,AE70,AI70,AM70,AQ70,AU70,AY70,BC70)</f>
        <v>21428</v>
      </c>
      <c r="BF70" s="147"/>
    </row>
    <row r="71" spans="2:58" ht="43.5" customHeight="1" x14ac:dyDescent="0.25">
      <c r="B71" s="51"/>
      <c r="C71" s="51"/>
      <c r="D71" s="56"/>
      <c r="E71" s="56"/>
      <c r="F71" s="56"/>
      <c r="G71" s="56"/>
      <c r="H71" s="56"/>
      <c r="I71" s="56"/>
      <c r="J71" s="56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70"/>
      <c r="AN71" s="71"/>
      <c r="AO71" s="71"/>
      <c r="AP71" s="72"/>
      <c r="AQ71" s="70"/>
      <c r="AR71" s="71"/>
      <c r="AS71" s="71"/>
      <c r="AT71" s="72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66"/>
      <c r="BF71" s="148"/>
    </row>
    <row r="72" spans="2:58" x14ac:dyDescent="0.25"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</row>
    <row r="73" spans="2:58" x14ac:dyDescent="0.25"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</row>
    <row r="74" spans="2:58" ht="18" x14ac:dyDescent="0.25">
      <c r="C74" s="42"/>
      <c r="D74" s="11"/>
      <c r="E74" s="54" t="s">
        <v>30</v>
      </c>
      <c r="F74" s="54"/>
      <c r="G74" s="55" t="s">
        <v>31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</row>
    <row r="75" spans="2:58" x14ac:dyDescent="0.25"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</row>
    <row r="76" spans="2:58" ht="18" x14ac:dyDescent="0.25">
      <c r="C76" s="42"/>
      <c r="D76" s="14"/>
      <c r="E76" s="54" t="s">
        <v>32</v>
      </c>
      <c r="F76" s="54"/>
      <c r="G76" s="55" t="s">
        <v>33</v>
      </c>
      <c r="H76" s="55"/>
      <c r="I76" s="55"/>
      <c r="J76" s="55"/>
      <c r="K76" s="55"/>
      <c r="L76" s="55"/>
      <c r="M76" s="55"/>
      <c r="N76" s="55"/>
      <c r="O76" s="55"/>
      <c r="P76" s="55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</row>
    <row r="77" spans="2:58" x14ac:dyDescent="0.25"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</row>
    <row r="78" spans="2:58" x14ac:dyDescent="0.25"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</row>
    <row r="79" spans="2:58" x14ac:dyDescent="0.25"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</row>
    <row r="80" spans="2:58" x14ac:dyDescent="0.25"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</row>
    <row r="81" spans="3:57" x14ac:dyDescent="0.25"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</row>
    <row r="82" spans="3:57" x14ac:dyDescent="0.25"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</row>
    <row r="83" spans="3:57" x14ac:dyDescent="0.25"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</row>
    <row r="84" spans="3:57" x14ac:dyDescent="0.25"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</row>
    <row r="87" spans="3:57" x14ac:dyDescent="0.25">
      <c r="C87" s="59"/>
      <c r="D87" s="59"/>
      <c r="E87" s="59"/>
    </row>
    <row r="88" spans="3:57" ht="21" x14ac:dyDescent="0.35">
      <c r="C88" s="48" t="s">
        <v>79</v>
      </c>
      <c r="D88" s="48"/>
      <c r="E88" s="48"/>
      <c r="F88" s="19"/>
      <c r="G88" s="1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06" t="s">
        <v>62</v>
      </c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19"/>
      <c r="AV88" s="19"/>
      <c r="AW88" s="19"/>
      <c r="AX88" s="49"/>
      <c r="AY88" s="49"/>
      <c r="AZ88" s="49"/>
      <c r="BA88" s="49"/>
      <c r="BB88" s="49"/>
      <c r="BC88" s="49"/>
      <c r="BD88" s="49"/>
      <c r="BE88" s="49"/>
    </row>
    <row r="89" spans="3:57" ht="18.75" x14ac:dyDescent="0.3">
      <c r="C89" s="50" t="s">
        <v>77</v>
      </c>
      <c r="D89" s="50"/>
      <c r="E89" s="50"/>
      <c r="F89" s="32"/>
      <c r="G89" s="32"/>
      <c r="H89" s="50" t="s">
        <v>39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50" t="s">
        <v>58</v>
      </c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32"/>
      <c r="AT89" s="32"/>
      <c r="AU89" s="32"/>
      <c r="AV89" s="32"/>
      <c r="AW89" s="33"/>
      <c r="AX89" s="50" t="s">
        <v>40</v>
      </c>
      <c r="AY89" s="50"/>
      <c r="AZ89" s="50"/>
      <c r="BA89" s="50"/>
      <c r="BB89" s="50"/>
      <c r="BC89" s="50"/>
      <c r="BD89" s="50"/>
      <c r="BE89" s="50"/>
    </row>
    <row r="130" spans="28:29" x14ac:dyDescent="0.25">
      <c r="AB130" s="2">
        <v>9876989</v>
      </c>
      <c r="AC130" s="2" t="s">
        <v>60</v>
      </c>
    </row>
  </sheetData>
  <mergeCells count="122">
    <mergeCell ref="BF68:BF71"/>
    <mergeCell ref="C4:C11"/>
    <mergeCell ref="BC5:BE12"/>
    <mergeCell ref="T6:AQ6"/>
    <mergeCell ref="W7:AN7"/>
    <mergeCell ref="W8:AN8"/>
    <mergeCell ref="AC10:AJ10"/>
    <mergeCell ref="AI21:AQ21"/>
    <mergeCell ref="AR21:AY21"/>
    <mergeCell ref="AZ21:BE21"/>
    <mergeCell ref="B22:BE22"/>
    <mergeCell ref="B23:BE23"/>
    <mergeCell ref="B24:Y24"/>
    <mergeCell ref="Z24:BE24"/>
    <mergeCell ref="B14:BE15"/>
    <mergeCell ref="B16:BE17"/>
    <mergeCell ref="B18:BE18"/>
    <mergeCell ref="B19:BE19"/>
    <mergeCell ref="B20:BE20"/>
    <mergeCell ref="B21:C21"/>
    <mergeCell ref="D21:R21"/>
    <mergeCell ref="S21:V21"/>
    <mergeCell ref="W21:AC21"/>
    <mergeCell ref="AD21:AH21"/>
    <mergeCell ref="AQ26:AU26"/>
    <mergeCell ref="AV26:AY26"/>
    <mergeCell ref="AZ26:BD26"/>
    <mergeCell ref="B27:B28"/>
    <mergeCell ref="C27:C28"/>
    <mergeCell ref="BE27:BE28"/>
    <mergeCell ref="B25:BE25"/>
    <mergeCell ref="E26:H26"/>
    <mergeCell ref="I26:L26"/>
    <mergeCell ref="M26:P26"/>
    <mergeCell ref="Q26:U26"/>
    <mergeCell ref="V26:Y26"/>
    <mergeCell ref="Z26:AC26"/>
    <mergeCell ref="AD26:AH26"/>
    <mergeCell ref="AI26:AL26"/>
    <mergeCell ref="AM26:AP26"/>
    <mergeCell ref="B33:B34"/>
    <mergeCell ref="C33:C34"/>
    <mergeCell ref="BE33:BE34"/>
    <mergeCell ref="B35:B36"/>
    <mergeCell ref="C35:C36"/>
    <mergeCell ref="BE35:BE36"/>
    <mergeCell ref="B29:B30"/>
    <mergeCell ref="C29:C30"/>
    <mergeCell ref="BE29:BE30"/>
    <mergeCell ref="B31:B32"/>
    <mergeCell ref="C31:C32"/>
    <mergeCell ref="BE31:BE32"/>
    <mergeCell ref="C51:E51"/>
    <mergeCell ref="H51:S51"/>
    <mergeCell ref="AG51:AR51"/>
    <mergeCell ref="AX51:BE51"/>
    <mergeCell ref="B62:BE63"/>
    <mergeCell ref="B64:BE65"/>
    <mergeCell ref="B37:BE39"/>
    <mergeCell ref="F42:J42"/>
    <mergeCell ref="C50:E50"/>
    <mergeCell ref="H50:S50"/>
    <mergeCell ref="AG50:AT50"/>
    <mergeCell ref="AX50:BE50"/>
    <mergeCell ref="AY66:BB67"/>
    <mergeCell ref="BC66:BD67"/>
    <mergeCell ref="BE66:BE67"/>
    <mergeCell ref="BF66:BF67"/>
    <mergeCell ref="B68:C71"/>
    <mergeCell ref="D68:J69"/>
    <mergeCell ref="K68:N69"/>
    <mergeCell ref="O68:R69"/>
    <mergeCell ref="S68:V69"/>
    <mergeCell ref="W68:Z69"/>
    <mergeCell ref="AA66:AD67"/>
    <mergeCell ref="AE66:AH67"/>
    <mergeCell ref="AI66:AL67"/>
    <mergeCell ref="AM66:AP67"/>
    <mergeCell ref="AQ66:AT67"/>
    <mergeCell ref="AU66:AX67"/>
    <mergeCell ref="B66:C67"/>
    <mergeCell ref="D66:J67"/>
    <mergeCell ref="K66:N67"/>
    <mergeCell ref="O66:R67"/>
    <mergeCell ref="S66:V67"/>
    <mergeCell ref="W66:Z67"/>
    <mergeCell ref="AY68:BB69"/>
    <mergeCell ref="BC68:BD69"/>
    <mergeCell ref="BE68:BE69"/>
    <mergeCell ref="D70:J71"/>
    <mergeCell ref="K70:N71"/>
    <mergeCell ref="O70:R71"/>
    <mergeCell ref="S70:V71"/>
    <mergeCell ref="W70:Z71"/>
    <mergeCell ref="AA70:AD71"/>
    <mergeCell ref="AA68:AD69"/>
    <mergeCell ref="AE68:AH69"/>
    <mergeCell ref="AI68:AL69"/>
    <mergeCell ref="AM68:AP69"/>
    <mergeCell ref="AQ68:AT69"/>
    <mergeCell ref="AU68:AX69"/>
    <mergeCell ref="BC70:BD71"/>
    <mergeCell ref="BE70:BE71"/>
    <mergeCell ref="AY70:BB71"/>
    <mergeCell ref="E74:F74"/>
    <mergeCell ref="G74:R74"/>
    <mergeCell ref="E76:F76"/>
    <mergeCell ref="G76:P76"/>
    <mergeCell ref="AE70:AH71"/>
    <mergeCell ref="AI70:AL71"/>
    <mergeCell ref="AM70:AP71"/>
    <mergeCell ref="AQ70:AT71"/>
    <mergeCell ref="AU70:AX71"/>
    <mergeCell ref="C87:E87"/>
    <mergeCell ref="C88:E88"/>
    <mergeCell ref="H88:S88"/>
    <mergeCell ref="AG88:AT88"/>
    <mergeCell ref="AX88:BE88"/>
    <mergeCell ref="C89:E89"/>
    <mergeCell ref="H89:S89"/>
    <mergeCell ref="AG89:AR89"/>
    <mergeCell ref="AX89:BE89"/>
  </mergeCells>
  <pageMargins left="0" right="0" top="0" bottom="0" header="0.11811023622047245" footer="0.31496062992125984"/>
  <pageSetup paperSize="9" scale="4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POA 2020</vt:lpstr>
      <vt:lpstr>PLANEACION POA 2021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opdeor1</cp:lastModifiedBy>
  <cp:lastPrinted>2021-09-06T13:53:17Z</cp:lastPrinted>
  <dcterms:created xsi:type="dcterms:W3CDTF">2013-02-05T15:26:29Z</dcterms:created>
  <dcterms:modified xsi:type="dcterms:W3CDTF">2021-09-08T15:53:52Z</dcterms:modified>
</cp:coreProperties>
</file>